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clusterdk-my.sharepoint.com/personal/lha_energycluster_dk/Documents/Dokumenter/Fyrtårn Syd/Fase 3/"/>
    </mc:Choice>
  </mc:AlternateContent>
  <xr:revisionPtr revIDLastSave="0" documentId="8_{D189FE68-5B21-44D5-BCF4-A0C93028AD88}" xr6:coauthVersionLast="47" xr6:coauthVersionMax="47" xr10:uidLastSave="{00000000-0000-0000-0000-000000000000}"/>
  <bookViews>
    <workbookView xWindow="-120" yWindow="-120" windowWidth="29040" windowHeight="15720" xr2:uid="{58619339-EDAB-4A2B-AEB2-BF8DC4598ECD}"/>
  </bookViews>
  <sheets>
    <sheet name="BUDGET " sheetId="1" r:id="rId1"/>
  </sheets>
  <definedNames>
    <definedName name="_xlnm.Print_Area" localSheetId="0">'BUDGET '!$A$1:$X$142</definedName>
    <definedName name="_xlnm.Print_Titles" localSheetId="0">'BUDGET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1" i="1" l="1"/>
  <c r="U121" i="1"/>
  <c r="S121" i="1"/>
  <c r="Q121" i="1"/>
  <c r="O121" i="1"/>
  <c r="M121" i="1"/>
  <c r="K121" i="1"/>
  <c r="I121" i="1"/>
  <c r="E139" i="1"/>
  <c r="U114" i="1"/>
  <c r="S114" i="1"/>
  <c r="K114" i="1"/>
  <c r="C16" i="1"/>
  <c r="C15" i="1"/>
  <c r="G19" i="1"/>
  <c r="G114" i="1" s="1"/>
  <c r="I19" i="1"/>
  <c r="I114" i="1" s="1"/>
  <c r="K19" i="1"/>
  <c r="M19" i="1"/>
  <c r="M114" i="1" s="1"/>
  <c r="O19" i="1"/>
  <c r="O114" i="1" s="1"/>
  <c r="Q19" i="1"/>
  <c r="Q114" i="1" s="1"/>
  <c r="S19" i="1"/>
  <c r="U19" i="1"/>
  <c r="W19" i="1"/>
  <c r="W114" i="1" s="1"/>
  <c r="E19" i="1"/>
  <c r="E114" i="1" s="1"/>
  <c r="E116" i="1" s="1"/>
  <c r="C19" i="1" l="1"/>
  <c r="C114" i="1" s="1"/>
  <c r="C116" i="1" l="1"/>
  <c r="C118" i="1" s="1"/>
  <c r="C124" i="1" s="1"/>
  <c r="E118" i="1"/>
  <c r="E121" i="1" s="1"/>
  <c r="E124" i="1" s="1"/>
  <c r="G53" i="1"/>
  <c r="G55" i="1" s="1"/>
  <c r="G57" i="1" s="1"/>
  <c r="I116" i="1"/>
  <c r="I118" i="1" s="1"/>
  <c r="I124" i="1" s="1"/>
  <c r="K53" i="1"/>
  <c r="K55" i="1" s="1"/>
  <c r="K57" i="1" s="1"/>
  <c r="M53" i="1"/>
  <c r="M55" i="1" s="1"/>
  <c r="M57" i="1" s="1"/>
  <c r="W116" i="1"/>
  <c r="W118" i="1" s="1"/>
  <c r="W124" i="1" s="1"/>
  <c r="G85" i="1"/>
  <c r="C31" i="1"/>
  <c r="E37" i="1"/>
  <c r="G37" i="1"/>
  <c r="I37" i="1"/>
  <c r="K37" i="1"/>
  <c r="M37" i="1"/>
  <c r="O37" i="1"/>
  <c r="Q37" i="1"/>
  <c r="S37" i="1"/>
  <c r="U37" i="1"/>
  <c r="W37" i="1"/>
  <c r="C46" i="1"/>
  <c r="E53" i="1"/>
  <c r="E55" i="1" s="1"/>
  <c r="E57" i="1" s="1"/>
  <c r="S53" i="1"/>
  <c r="S55" i="1" s="1"/>
  <c r="S57" i="1" s="1"/>
  <c r="U53" i="1"/>
  <c r="U55" i="1" s="1"/>
  <c r="U57" i="1" s="1"/>
  <c r="C61" i="1"/>
  <c r="E67" i="1"/>
  <c r="G67" i="1"/>
  <c r="I67" i="1"/>
  <c r="K67" i="1"/>
  <c r="M67" i="1"/>
  <c r="O67" i="1"/>
  <c r="Q67" i="1"/>
  <c r="S67" i="1"/>
  <c r="U67" i="1"/>
  <c r="W67" i="1"/>
  <c r="C76" i="1"/>
  <c r="C92" i="1"/>
  <c r="E98" i="1"/>
  <c r="G98" i="1"/>
  <c r="I98" i="1"/>
  <c r="K98" i="1"/>
  <c r="M98" i="1"/>
  <c r="O98" i="1"/>
  <c r="Q98" i="1"/>
  <c r="S98" i="1"/>
  <c r="U98" i="1"/>
  <c r="W98" i="1"/>
  <c r="C107" i="1"/>
  <c r="S116" i="1"/>
  <c r="S118" i="1" s="1"/>
  <c r="S124" i="1" s="1"/>
  <c r="U116" i="1"/>
  <c r="U118" i="1" s="1"/>
  <c r="U124" i="1" s="1"/>
  <c r="C122" i="1"/>
  <c r="E128" i="1"/>
  <c r="G128" i="1"/>
  <c r="I128" i="1"/>
  <c r="K128" i="1"/>
  <c r="M128" i="1"/>
  <c r="O128" i="1"/>
  <c r="Q128" i="1"/>
  <c r="S128" i="1"/>
  <c r="U128" i="1"/>
  <c r="W128" i="1"/>
  <c r="C137" i="1"/>
  <c r="E129" i="1" l="1"/>
  <c r="U129" i="1"/>
  <c r="U131" i="1" s="1"/>
  <c r="U134" i="1" s="1"/>
  <c r="U139" i="1" s="1"/>
  <c r="U141" i="1" s="1"/>
  <c r="U86" i="1"/>
  <c r="W85" i="1"/>
  <c r="K86" i="1"/>
  <c r="I129" i="1"/>
  <c r="I131" i="1" s="1"/>
  <c r="I134" i="1" s="1"/>
  <c r="I139" i="1" s="1"/>
  <c r="I141" i="1" s="1"/>
  <c r="W129" i="1"/>
  <c r="W131" i="1" s="1"/>
  <c r="W134" i="1" s="1"/>
  <c r="W139" i="1" s="1"/>
  <c r="W141" i="1" s="1"/>
  <c r="I53" i="1"/>
  <c r="I55" i="1" s="1"/>
  <c r="I57" i="1" s="1"/>
  <c r="Q23" i="1"/>
  <c r="Q25" i="1" s="1"/>
  <c r="Q27" i="1" s="1"/>
  <c r="S86" i="1"/>
  <c r="K116" i="1"/>
  <c r="K118" i="1" s="1"/>
  <c r="U85" i="1"/>
  <c r="S85" i="1"/>
  <c r="S23" i="1"/>
  <c r="S25" i="1" s="1"/>
  <c r="S27" i="1" s="1"/>
  <c r="K85" i="1"/>
  <c r="M116" i="1"/>
  <c r="M118" i="1" s="1"/>
  <c r="W53" i="1"/>
  <c r="W55" i="1" s="1"/>
  <c r="W57" i="1" s="1"/>
  <c r="K23" i="1"/>
  <c r="K25" i="1" s="1"/>
  <c r="K27" i="1" s="1"/>
  <c r="G116" i="1"/>
  <c r="G118" i="1" s="1"/>
  <c r="G121" i="1" s="1"/>
  <c r="W86" i="1"/>
  <c r="Q86" i="1"/>
  <c r="Q85" i="1"/>
  <c r="Q116" i="1"/>
  <c r="Q118" i="1" s="1"/>
  <c r="Q124" i="1" s="1"/>
  <c r="Q53" i="1"/>
  <c r="Q55" i="1" s="1"/>
  <c r="Q57" i="1" s="1"/>
  <c r="I86" i="1"/>
  <c r="O86" i="1"/>
  <c r="O85" i="1"/>
  <c r="O116" i="1"/>
  <c r="O118" i="1" s="1"/>
  <c r="O124" i="1" s="1"/>
  <c r="O53" i="1"/>
  <c r="O55" i="1" s="1"/>
  <c r="O57" i="1" s="1"/>
  <c r="I23" i="1"/>
  <c r="I25" i="1" s="1"/>
  <c r="I27" i="1" s="1"/>
  <c r="M86" i="1"/>
  <c r="M85" i="1"/>
  <c r="M88" i="1" s="1"/>
  <c r="S129" i="1"/>
  <c r="S131" i="1" s="1"/>
  <c r="S134" i="1" s="1"/>
  <c r="S139" i="1" s="1"/>
  <c r="I85" i="1"/>
  <c r="G86" i="1"/>
  <c r="G88" i="1" s="1"/>
  <c r="G124" i="1" l="1"/>
  <c r="G129" i="1" s="1"/>
  <c r="C129" i="1" s="1"/>
  <c r="K124" i="1"/>
  <c r="K129" i="1" s="1"/>
  <c r="K131" i="1" s="1"/>
  <c r="M124" i="1"/>
  <c r="M129" i="1" s="1"/>
  <c r="M131" i="1" s="1"/>
  <c r="M134" i="1" s="1"/>
  <c r="M139" i="1" s="1"/>
  <c r="M141" i="1" s="1"/>
  <c r="W88" i="1"/>
  <c r="U88" i="1"/>
  <c r="U91" i="1" s="1"/>
  <c r="U94" i="1" s="1"/>
  <c r="U99" i="1" s="1"/>
  <c r="U101" i="1" s="1"/>
  <c r="U104" i="1" s="1"/>
  <c r="U106" i="1" s="1"/>
  <c r="U109" i="1" s="1"/>
  <c r="Q60" i="1"/>
  <c r="Q63" i="1" s="1"/>
  <c r="O23" i="1"/>
  <c r="O25" i="1" s="1"/>
  <c r="O27" i="1" s="1"/>
  <c r="O30" i="1" s="1"/>
  <c r="O33" i="1" s="1"/>
  <c r="S88" i="1"/>
  <c r="K88" i="1"/>
  <c r="Q88" i="1"/>
  <c r="Q91" i="1" s="1"/>
  <c r="Q94" i="1" s="1"/>
  <c r="U23" i="1"/>
  <c r="U25" i="1" s="1"/>
  <c r="U27" i="1" s="1"/>
  <c r="U30" i="1" s="1"/>
  <c r="U33" i="1" s="1"/>
  <c r="U38" i="1" s="1"/>
  <c r="U40" i="1" s="1"/>
  <c r="U60" i="1"/>
  <c r="U63" i="1" s="1"/>
  <c r="U68" i="1" s="1"/>
  <c r="U70" i="1" s="1"/>
  <c r="K30" i="1"/>
  <c r="K33" i="1" s="1"/>
  <c r="I60" i="1"/>
  <c r="I63" i="1" s="1"/>
  <c r="I88" i="1"/>
  <c r="C86" i="1"/>
  <c r="C85" i="1"/>
  <c r="E86" i="1"/>
  <c r="E85" i="1"/>
  <c r="Q129" i="1"/>
  <c r="Q131" i="1" s="1"/>
  <c r="Q134" i="1" s="1"/>
  <c r="Q139" i="1" s="1"/>
  <c r="S141" i="1"/>
  <c r="O129" i="1"/>
  <c r="O131" i="1" s="1"/>
  <c r="G23" i="1"/>
  <c r="G25" i="1" s="1"/>
  <c r="G27" i="1" s="1"/>
  <c r="M23" i="1"/>
  <c r="M25" i="1" s="1"/>
  <c r="M27" i="1" s="1"/>
  <c r="O60" i="1"/>
  <c r="O63" i="1" s="1"/>
  <c r="W23" i="1"/>
  <c r="W25" i="1" s="1"/>
  <c r="W27" i="1" s="1"/>
  <c r="Q30" i="1"/>
  <c r="Q33" i="1" s="1"/>
  <c r="E131" i="1"/>
  <c r="O88" i="1"/>
  <c r="O91" i="1" s="1"/>
  <c r="O94" i="1" s="1"/>
  <c r="C121" i="1"/>
  <c r="C53" i="1"/>
  <c r="C55" i="1" s="1"/>
  <c r="C57" i="1" s="1"/>
  <c r="E141" i="1" l="1"/>
  <c r="E134" i="1"/>
  <c r="K134" i="1"/>
  <c r="K139" i="1" s="1"/>
  <c r="K141" i="1"/>
  <c r="G131" i="1"/>
  <c r="G134" i="1" s="1"/>
  <c r="G139" i="1" s="1"/>
  <c r="G141" i="1" s="1"/>
  <c r="C128" i="1"/>
  <c r="S91" i="1"/>
  <c r="S94" i="1" s="1"/>
  <c r="S99" i="1" s="1"/>
  <c r="S101" i="1" s="1"/>
  <c r="S104" i="1" s="1"/>
  <c r="S106" i="1" s="1"/>
  <c r="S109" i="1" s="1"/>
  <c r="S30" i="1"/>
  <c r="S33" i="1" s="1"/>
  <c r="S60" i="1"/>
  <c r="S63" i="1" s="1"/>
  <c r="U43" i="1"/>
  <c r="U45" i="1" s="1"/>
  <c r="U48" i="1" s="1"/>
  <c r="U50" i="1" s="1"/>
  <c r="I30" i="1"/>
  <c r="I33" i="1" s="1"/>
  <c r="I38" i="1" s="1"/>
  <c r="I40" i="1" s="1"/>
  <c r="I91" i="1"/>
  <c r="I94" i="1" s="1"/>
  <c r="I99" i="1" s="1"/>
  <c r="I101" i="1" s="1"/>
  <c r="K60" i="1"/>
  <c r="K63" i="1" s="1"/>
  <c r="K68" i="1" s="1"/>
  <c r="K70" i="1" s="1"/>
  <c r="K73" i="1" s="1"/>
  <c r="K75" i="1" s="1"/>
  <c r="K78" i="1" s="1"/>
  <c r="K91" i="1"/>
  <c r="K94" i="1" s="1"/>
  <c r="K99" i="1" s="1"/>
  <c r="K101" i="1" s="1"/>
  <c r="K104" i="1" s="1"/>
  <c r="K106" i="1" s="1"/>
  <c r="K109" i="1" s="1"/>
  <c r="E88" i="1"/>
  <c r="G91" i="1"/>
  <c r="G94" i="1" s="1"/>
  <c r="G60" i="1"/>
  <c r="G63" i="1" s="1"/>
  <c r="G30" i="1"/>
  <c r="G33" i="1" s="1"/>
  <c r="O99" i="1"/>
  <c r="O101" i="1" s="1"/>
  <c r="O104" i="1" s="1"/>
  <c r="O106" i="1" s="1"/>
  <c r="O109" i="1" s="1"/>
  <c r="W91" i="1"/>
  <c r="W94" i="1" s="1"/>
  <c r="W60" i="1"/>
  <c r="W63" i="1" s="1"/>
  <c r="W30" i="1"/>
  <c r="W33" i="1" s="1"/>
  <c r="U73" i="1"/>
  <c r="U75" i="1" s="1"/>
  <c r="U78" i="1" s="1"/>
  <c r="U80" i="1" s="1"/>
  <c r="E23" i="1"/>
  <c r="E25" i="1" s="1"/>
  <c r="E27" i="1" s="1"/>
  <c r="Q38" i="1"/>
  <c r="Q40" i="1" s="1"/>
  <c r="S38" i="1"/>
  <c r="S40" i="1" s="1"/>
  <c r="S43" i="1" s="1"/>
  <c r="S45" i="1" s="1"/>
  <c r="S48" i="1" s="1"/>
  <c r="M60" i="1"/>
  <c r="M63" i="1" s="1"/>
  <c r="M30" i="1"/>
  <c r="M33" i="1" s="1"/>
  <c r="M91" i="1"/>
  <c r="M94" i="1" s="1"/>
  <c r="U111" i="1"/>
  <c r="Q68" i="1"/>
  <c r="Q70" i="1" s="1"/>
  <c r="Q73" i="1" s="1"/>
  <c r="Q75" i="1" s="1"/>
  <c r="Q78" i="1" s="1"/>
  <c r="O134" i="1"/>
  <c r="O139" i="1" s="1"/>
  <c r="O141" i="1" s="1"/>
  <c r="S68" i="1"/>
  <c r="S70" i="1" s="1"/>
  <c r="S73" i="1" s="1"/>
  <c r="S75" i="1" s="1"/>
  <c r="S78" i="1" s="1"/>
  <c r="C23" i="1"/>
  <c r="C25" i="1" s="1"/>
  <c r="C27" i="1" s="1"/>
  <c r="I68" i="1"/>
  <c r="I70" i="1" s="1"/>
  <c r="Q99" i="1"/>
  <c r="Q101" i="1" s="1"/>
  <c r="O38" i="1"/>
  <c r="O40" i="1" s="1"/>
  <c r="O43" i="1" s="1"/>
  <c r="O45" i="1" s="1"/>
  <c r="O48" i="1" s="1"/>
  <c r="K38" i="1"/>
  <c r="K40" i="1" s="1"/>
  <c r="K43" i="1" s="1"/>
  <c r="K45" i="1" s="1"/>
  <c r="K48" i="1" s="1"/>
  <c r="O68" i="1"/>
  <c r="O70" i="1" s="1"/>
  <c r="O73" i="1" s="1"/>
  <c r="O75" i="1" s="1"/>
  <c r="O78" i="1" s="1"/>
  <c r="C88" i="1"/>
  <c r="Q141" i="1"/>
  <c r="C131" i="1" l="1"/>
  <c r="C134" i="1" s="1"/>
  <c r="E91" i="1"/>
  <c r="E94" i="1" s="1"/>
  <c r="E60" i="1"/>
  <c r="E63" i="1" s="1"/>
  <c r="E30" i="1"/>
  <c r="E33" i="1" s="1"/>
  <c r="M68" i="1"/>
  <c r="M70" i="1" s="1"/>
  <c r="W38" i="1"/>
  <c r="W40" i="1" s="1"/>
  <c r="W43" i="1" s="1"/>
  <c r="W45" i="1" s="1"/>
  <c r="W48" i="1" s="1"/>
  <c r="O80" i="1"/>
  <c r="O50" i="1"/>
  <c r="Q43" i="1"/>
  <c r="Q45" i="1" s="1"/>
  <c r="Q48" i="1" s="1"/>
  <c r="Q50" i="1" s="1"/>
  <c r="W68" i="1"/>
  <c r="W70" i="1" s="1"/>
  <c r="W73" i="1" s="1"/>
  <c r="W75" i="1" s="1"/>
  <c r="W78" i="1" s="1"/>
  <c r="G99" i="1"/>
  <c r="G101" i="1" s="1"/>
  <c r="G104" i="1" s="1"/>
  <c r="G106" i="1" s="1"/>
  <c r="G109" i="1" s="1"/>
  <c r="S50" i="1"/>
  <c r="W99" i="1"/>
  <c r="W101" i="1" s="1"/>
  <c r="W104" i="1" s="1"/>
  <c r="W106" i="1" s="1"/>
  <c r="W109" i="1" s="1"/>
  <c r="C91" i="1"/>
  <c r="C94" i="1" s="1"/>
  <c r="C60" i="1"/>
  <c r="C63" i="1" s="1"/>
  <c r="C30" i="1"/>
  <c r="C33" i="1" s="1"/>
  <c r="K80" i="1"/>
  <c r="I43" i="1"/>
  <c r="I45" i="1" s="1"/>
  <c r="I48" i="1" s="1"/>
  <c r="I50" i="1" s="1"/>
  <c r="K111" i="1"/>
  <c r="S111" i="1"/>
  <c r="I73" i="1"/>
  <c r="I75" i="1" s="1"/>
  <c r="I78" i="1" s="1"/>
  <c r="I80" i="1" s="1"/>
  <c r="M99" i="1"/>
  <c r="M101" i="1" s="1"/>
  <c r="G38" i="1"/>
  <c r="G40" i="1" s="1"/>
  <c r="G43" i="1" s="1"/>
  <c r="G45" i="1" s="1"/>
  <c r="G48" i="1" s="1"/>
  <c r="K50" i="1"/>
  <c r="Q104" i="1"/>
  <c r="Q106" i="1" s="1"/>
  <c r="Q109" i="1" s="1"/>
  <c r="Q111" i="1" s="1"/>
  <c r="Q80" i="1"/>
  <c r="O111" i="1"/>
  <c r="I104" i="1"/>
  <c r="I106" i="1" s="1"/>
  <c r="I109" i="1" s="1"/>
  <c r="I111" i="1" s="1"/>
  <c r="S80" i="1"/>
  <c r="M38" i="1"/>
  <c r="M40" i="1" s="1"/>
  <c r="M43" i="1" s="1"/>
  <c r="M45" i="1" s="1"/>
  <c r="M48" i="1" s="1"/>
  <c r="G68" i="1"/>
  <c r="G70" i="1" s="1"/>
  <c r="G73" i="1" s="1"/>
  <c r="G75" i="1" s="1"/>
  <c r="G78" i="1" s="1"/>
  <c r="C136" i="1" l="1"/>
  <c r="C139" i="1" s="1"/>
  <c r="C141" i="1" s="1"/>
  <c r="W111" i="1"/>
  <c r="M104" i="1"/>
  <c r="M106" i="1" s="1"/>
  <c r="M109" i="1" s="1"/>
  <c r="M111" i="1" s="1"/>
  <c r="M73" i="1"/>
  <c r="M75" i="1" s="1"/>
  <c r="M78" i="1" s="1"/>
  <c r="M80" i="1" s="1"/>
  <c r="M50" i="1"/>
  <c r="E38" i="1"/>
  <c r="G50" i="1"/>
  <c r="G111" i="1"/>
  <c r="E68" i="1"/>
  <c r="G80" i="1"/>
  <c r="W80" i="1"/>
  <c r="W50" i="1"/>
  <c r="E99" i="1"/>
  <c r="C68" i="1" l="1"/>
  <c r="C70" i="1" s="1"/>
  <c r="E70" i="1"/>
  <c r="C99" i="1"/>
  <c r="C101" i="1" s="1"/>
  <c r="E101" i="1"/>
  <c r="C38" i="1"/>
  <c r="E40" i="1"/>
  <c r="C98" i="1" l="1"/>
  <c r="C104" i="1"/>
  <c r="C106" i="1" s="1"/>
  <c r="C109" i="1" s="1"/>
  <c r="C111" i="1" s="1"/>
  <c r="E43" i="1"/>
  <c r="E45" i="1" s="1"/>
  <c r="E104" i="1"/>
  <c r="E106" i="1" s="1"/>
  <c r="E109" i="1" s="1"/>
  <c r="E111" i="1" s="1"/>
  <c r="E73" i="1"/>
  <c r="E75" i="1" s="1"/>
  <c r="E78" i="1" s="1"/>
  <c r="E80" i="1" s="1"/>
  <c r="C40" i="1"/>
  <c r="C37" i="1"/>
  <c r="C67" i="1"/>
  <c r="C73" i="1"/>
  <c r="C75" i="1" s="1"/>
  <c r="C78" i="1" s="1"/>
  <c r="C80" i="1" s="1"/>
  <c r="C45" i="1" l="1"/>
  <c r="C48" i="1" s="1"/>
  <c r="C50" i="1" s="1"/>
  <c r="E48" i="1"/>
  <c r="E50" i="1" s="1"/>
  <c r="C43" i="1"/>
</calcChain>
</file>

<file path=xl/sharedStrings.xml><?xml version="1.0" encoding="utf-8"?>
<sst xmlns="http://schemas.openxmlformats.org/spreadsheetml/2006/main" count="125" uniqueCount="59">
  <si>
    <t>Projekt Navn</t>
  </si>
  <si>
    <t>VIRKSOMHED</t>
  </si>
  <si>
    <t>TOTAL</t>
  </si>
  <si>
    <t>CVR-NR.</t>
  </si>
  <si>
    <t>VIRKSOMHEDSTYPE</t>
  </si>
  <si>
    <t>VIRKSOMHEDSSTØRRELSE</t>
  </si>
  <si>
    <t>STATSSTØTTELØSNING</t>
  </si>
  <si>
    <t>STØTTEPROCENT</t>
  </si>
  <si>
    <t>UDGIFTER</t>
  </si>
  <si>
    <t>Kontonr.</t>
  </si>
  <si>
    <t>Projektarbejde</t>
  </si>
  <si>
    <t>5120</t>
  </si>
  <si>
    <t>Løn - projektarbejde, standardsats, fast procentsats</t>
  </si>
  <si>
    <t>5130</t>
  </si>
  <si>
    <t>Løn - projektarbejde, standardsats, timeregistrering</t>
  </si>
  <si>
    <t>Udgifter i alt før udokumenterede tillæg</t>
  </si>
  <si>
    <t>7 pct. (til dækning af øvrige udgifter)</t>
  </si>
  <si>
    <t>Udokumenteret tillæg</t>
  </si>
  <si>
    <t>5599</t>
  </si>
  <si>
    <t>Udokumenteret udgifter i alt</t>
  </si>
  <si>
    <t>Samlede udgifter</t>
  </si>
  <si>
    <t>5910</t>
  </si>
  <si>
    <t>5920</t>
  </si>
  <si>
    <t>Indtægter</t>
  </si>
  <si>
    <t>5999</t>
  </si>
  <si>
    <t>Samlede støtteberettigede udgifter (SSU)</t>
  </si>
  <si>
    <t>FINANSIERING</t>
  </si>
  <si>
    <t>EU- og erhvervsfremmetilskud</t>
  </si>
  <si>
    <t>4005</t>
  </si>
  <si>
    <t>EU-FRO-tilskud</t>
  </si>
  <si>
    <t xml:space="preserve">EU- og erhvervsfremmetilskud i alt </t>
  </si>
  <si>
    <t>Egenfinansiering</t>
  </si>
  <si>
    <t xml:space="preserve">Egenfinansiering i alt (beregnet restfinansiering) - skal fordeles nedenfor </t>
  </si>
  <si>
    <t>Egenfinansiering, private økonomiske partnere</t>
  </si>
  <si>
    <t>Egenfinansiering, offentlige økonomiske partnere</t>
  </si>
  <si>
    <t xml:space="preserve">Egenfinansiering i alt </t>
  </si>
  <si>
    <t>Samlet finansiering</t>
  </si>
  <si>
    <t>15 pct. (til dækning af øvrige udgifter)</t>
  </si>
  <si>
    <t>20+7 pct. (til dækning af øvrige udgifter)</t>
  </si>
  <si>
    <t>20 pct. (til dækning af udgifter til projektarbejde</t>
  </si>
  <si>
    <t>40 pct. (til dækning af øvrige udgifter)</t>
  </si>
  <si>
    <t>40 pct. (til dækning af alle andre udgifter)</t>
  </si>
  <si>
    <t>Virksomhed 1</t>
  </si>
  <si>
    <t>Virksomhed 2</t>
  </si>
  <si>
    <t>Virksomhed 3</t>
  </si>
  <si>
    <t>Virksomhed 4</t>
  </si>
  <si>
    <t>Virksomhed 5</t>
  </si>
  <si>
    <t>Virksomhed 6</t>
  </si>
  <si>
    <t>Virksomhed 7</t>
  </si>
  <si>
    <t>Virksomhed 8</t>
  </si>
  <si>
    <t>Virksomhed 9</t>
  </si>
  <si>
    <t>Virksomhed 10</t>
  </si>
  <si>
    <t>EU-tilskud</t>
  </si>
  <si>
    <t>BUDGET MED INVESTERING DKK</t>
  </si>
  <si>
    <t xml:space="preserve">Udfyld: </t>
  </si>
  <si>
    <t>Virksomhedsnavn</t>
  </si>
  <si>
    <t>CVR-nummer</t>
  </si>
  <si>
    <t>Virksomhedsstørrelse (lille, mellemstor el. stor)</t>
  </si>
  <si>
    <t>Ønsket budget under enten kontonr. 5120 el. 5130.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</si>
</sst>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3" fontId="0" fillId="0" borderId="0" xfId="1" applyNumberFormat="1" applyFont="1" applyFill="1" applyBorder="1" applyAlignment="1" applyProtection="1"/>
    <xf numFmtId="3" fontId="3" fillId="0" borderId="4" xfId="1" applyNumberFormat="1" applyFont="1" applyFill="1" applyBorder="1" applyAlignment="1" applyProtection="1"/>
    <xf numFmtId="0" fontId="0" fillId="0" borderId="5" xfId="0" applyBorder="1"/>
    <xf numFmtId="0" fontId="2" fillId="2" borderId="0" xfId="0" applyFont="1" applyFill="1"/>
    <xf numFmtId="0" fontId="2" fillId="2" borderId="5" xfId="0" applyFont="1" applyFill="1" applyBorder="1" applyAlignment="1">
      <alignment horizontal="left"/>
    </xf>
    <xf numFmtId="3" fontId="3" fillId="0" borderId="0" xfId="1" applyNumberFormat="1" applyFont="1" applyFill="1" applyBorder="1" applyAlignment="1" applyProtection="1"/>
    <xf numFmtId="0" fontId="4" fillId="0" borderId="0" xfId="0" applyFont="1"/>
    <xf numFmtId="3" fontId="3" fillId="4" borderId="0" xfId="1" applyNumberFormat="1" applyFont="1" applyFill="1" applyBorder="1" applyAlignment="1" applyProtection="1"/>
    <xf numFmtId="3" fontId="3" fillId="4" borderId="4" xfId="1" applyNumberFormat="1" applyFont="1" applyFill="1" applyBorder="1" applyAlignment="1" applyProtection="1"/>
    <xf numFmtId="0" fontId="3" fillId="4" borderId="0" xfId="0" applyFont="1" applyFill="1"/>
    <xf numFmtId="0" fontId="0" fillId="4" borderId="5" xfId="0" applyFill="1" applyBorder="1"/>
    <xf numFmtId="3" fontId="5" fillId="0" borderId="0" xfId="1" applyNumberFormat="1" applyFont="1" applyFill="1" applyBorder="1" applyAlignment="1" applyProtection="1"/>
    <xf numFmtId="3" fontId="6" fillId="0" borderId="4" xfId="1" applyNumberFormat="1" applyFont="1" applyFill="1" applyBorder="1" applyAlignment="1" applyProtection="1"/>
    <xf numFmtId="0" fontId="5" fillId="0" borderId="0" xfId="0" applyFont="1"/>
    <xf numFmtId="0" fontId="5" fillId="0" borderId="5" xfId="0" applyFont="1" applyBorder="1"/>
    <xf numFmtId="9" fontId="3" fillId="4" borderId="0" xfId="2" applyFont="1" applyFill="1" applyBorder="1" applyAlignment="1" applyProtection="1"/>
    <xf numFmtId="0" fontId="3" fillId="0" borderId="0" xfId="0" applyFont="1"/>
    <xf numFmtId="3" fontId="3" fillId="6" borderId="0" xfId="1" applyNumberFormat="1" applyFont="1" applyFill="1" applyBorder="1" applyAlignment="1" applyProtection="1"/>
    <xf numFmtId="3" fontId="3" fillId="6" borderId="4" xfId="1" applyNumberFormat="1" applyFont="1" applyFill="1" applyBorder="1" applyAlignment="1" applyProtection="1"/>
    <xf numFmtId="0" fontId="3" fillId="6" borderId="0" xfId="0" applyFont="1" applyFill="1"/>
    <xf numFmtId="0" fontId="3" fillId="6" borderId="5" xfId="0" applyFont="1" applyFill="1" applyBorder="1"/>
    <xf numFmtId="3" fontId="3" fillId="0" borderId="4" xfId="0" applyNumberFormat="1" applyFont="1" applyBorder="1"/>
    <xf numFmtId="0" fontId="2" fillId="2" borderId="5" xfId="0" applyFont="1" applyFill="1" applyBorder="1"/>
    <xf numFmtId="0" fontId="6" fillId="4" borderId="0" xfId="0" applyFont="1" applyFill="1"/>
    <xf numFmtId="0" fontId="6" fillId="4" borderId="5" xfId="0" applyFont="1" applyFill="1" applyBorder="1"/>
    <xf numFmtId="0" fontId="8" fillId="0" borderId="5" xfId="0" applyFont="1" applyBorder="1"/>
    <xf numFmtId="0" fontId="3" fillId="4" borderId="5" xfId="0" applyFont="1" applyFill="1" applyBorder="1"/>
    <xf numFmtId="0" fontId="0" fillId="0" borderId="5" xfId="0" applyBorder="1" applyAlignment="1">
      <alignment horizontal="left"/>
    </xf>
    <xf numFmtId="9" fontId="2" fillId="2" borderId="11" xfId="0" applyNumberFormat="1" applyFont="1" applyFill="1" applyBorder="1" applyAlignment="1">
      <alignment horizontal="left" vertical="top"/>
    </xf>
    <xf numFmtId="0" fontId="2" fillId="2" borderId="13" xfId="0" applyFont="1" applyFill="1" applyBorder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3" fontId="3" fillId="4" borderId="0" xfId="1" applyNumberFormat="1" applyFont="1" applyFill="1" applyProtection="1"/>
    <xf numFmtId="3" fontId="3" fillId="0" borderId="0" xfId="1" applyNumberFormat="1" applyFont="1" applyFill="1" applyBorder="1" applyProtection="1"/>
    <xf numFmtId="3" fontId="3" fillId="4" borderId="4" xfId="1" applyNumberFormat="1" applyFont="1" applyFill="1" applyBorder="1" applyProtection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3" fontId="3" fillId="0" borderId="4" xfId="1" applyNumberFormat="1" applyFont="1" applyFill="1" applyBorder="1" applyProtection="1"/>
    <xf numFmtId="3" fontId="3" fillId="0" borderId="0" xfId="1" applyNumberFormat="1" applyFont="1" applyFill="1" applyProtection="1"/>
    <xf numFmtId="3" fontId="3" fillId="6" borderId="0" xfId="1" applyNumberFormat="1" applyFont="1" applyFill="1" applyProtection="1"/>
    <xf numFmtId="3" fontId="3" fillId="6" borderId="4" xfId="1" applyNumberFormat="1" applyFont="1" applyFill="1" applyBorder="1" applyProtection="1"/>
    <xf numFmtId="0" fontId="3" fillId="6" borderId="0" xfId="0" applyFont="1" applyFill="1" applyAlignment="1">
      <alignment horizontal="left"/>
    </xf>
    <xf numFmtId="9" fontId="3" fillId="0" borderId="0" xfId="0" applyNumberFormat="1" applyFo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7" borderId="0" xfId="0" applyFont="1" applyFill="1" applyAlignment="1">
      <alignment horizontal="right" vertical="center" wrapText="1"/>
    </xf>
    <xf numFmtId="0" fontId="3" fillId="7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8" borderId="0" xfId="0" applyFont="1" applyFill="1" applyAlignment="1">
      <alignment horizontal="left"/>
    </xf>
    <xf numFmtId="0" fontId="0" fillId="8" borderId="0" xfId="0" applyFill="1"/>
    <xf numFmtId="43" fontId="3" fillId="3" borderId="7" xfId="1" applyFon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3" borderId="6" xfId="1" applyFont="1" applyFill="1" applyBorder="1" applyProtection="1">
      <protection locked="0"/>
    </xf>
    <xf numFmtId="43" fontId="0" fillId="0" borderId="0" xfId="1" applyFont="1" applyFill="1" applyBorder="1" applyAlignment="1" applyProtection="1">
      <alignment horizontal="left" indent="1"/>
      <protection locked="0"/>
    </xf>
    <xf numFmtId="43" fontId="3" fillId="0" borderId="4" xfId="1" applyFont="1" applyFill="1" applyBorder="1" applyProtection="1"/>
    <xf numFmtId="43" fontId="0" fillId="0" borderId="0" xfId="1" applyFont="1" applyFill="1" applyBorder="1" applyProtection="1"/>
    <xf numFmtId="43" fontId="0" fillId="0" borderId="0" xfId="1" applyFont="1" applyFill="1" applyProtection="1"/>
    <xf numFmtId="43" fontId="4" fillId="0" borderId="0" xfId="1" applyFont="1" applyFill="1" applyBorder="1" applyProtection="1"/>
    <xf numFmtId="43" fontId="7" fillId="0" borderId="4" xfId="1" applyFont="1" applyFill="1" applyBorder="1" applyProtection="1"/>
    <xf numFmtId="43" fontId="3" fillId="0" borderId="4" xfId="1" applyFont="1" applyBorder="1"/>
    <xf numFmtId="43" fontId="0" fillId="0" borderId="0" xfId="1" applyFont="1"/>
    <xf numFmtId="43" fontId="2" fillId="2" borderId="1" xfId="1" applyFont="1" applyFill="1" applyBorder="1" applyAlignment="1" applyProtection="1">
      <alignment horizontal="right"/>
    </xf>
    <xf numFmtId="43" fontId="2" fillId="0" borderId="0" xfId="1" applyFont="1" applyFill="1" applyBorder="1" applyAlignment="1" applyProtection="1">
      <alignment horizontal="right"/>
    </xf>
    <xf numFmtId="43" fontId="2" fillId="2" borderId="2" xfId="1" applyFont="1" applyFill="1" applyBorder="1" applyAlignment="1" applyProtection="1">
      <alignment horizontal="right"/>
    </xf>
    <xf numFmtId="43" fontId="7" fillId="0" borderId="12" xfId="1" applyFont="1" applyFill="1" applyBorder="1" applyAlignment="1" applyProtection="1"/>
    <xf numFmtId="43" fontId="4" fillId="0" borderId="0" xfId="1" applyFont="1" applyFill="1" applyBorder="1" applyAlignment="1" applyProtection="1"/>
    <xf numFmtId="43" fontId="4" fillId="0" borderId="11" xfId="1" applyFont="1" applyFill="1" applyBorder="1" applyAlignment="1" applyProtection="1"/>
    <xf numFmtId="43" fontId="3" fillId="4" borderId="4" xfId="1" applyFont="1" applyFill="1" applyBorder="1" applyAlignment="1" applyProtection="1"/>
    <xf numFmtId="43" fontId="3" fillId="0" borderId="0" xfId="1" applyFont="1" applyFill="1" applyBorder="1" applyAlignment="1" applyProtection="1"/>
    <xf numFmtId="43" fontId="3" fillId="4" borderId="0" xfId="1" applyFont="1" applyFill="1" applyBorder="1" applyAlignment="1" applyProtection="1"/>
    <xf numFmtId="43" fontId="3" fillId="0" borderId="7" xfId="1" applyFon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8" xfId="1" applyFont="1" applyFill="1" applyBorder="1" applyAlignment="1" applyProtection="1"/>
    <xf numFmtId="43" fontId="3" fillId="0" borderId="4" xfId="1" applyFont="1" applyFill="1" applyBorder="1" applyAlignment="1" applyProtection="1"/>
    <xf numFmtId="43" fontId="7" fillId="0" borderId="10" xfId="1" applyFont="1" applyFill="1" applyBorder="1" applyAlignment="1" applyProtection="1"/>
    <xf numFmtId="43" fontId="4" fillId="0" borderId="9" xfId="1" applyFont="1" applyFill="1" applyBorder="1" applyAlignment="1" applyProtection="1"/>
    <xf numFmtId="43" fontId="7" fillId="0" borderId="4" xfId="1" applyFont="1" applyFill="1" applyBorder="1" applyAlignment="1" applyProtection="1"/>
    <xf numFmtId="43" fontId="6" fillId="4" borderId="4" xfId="1" applyFont="1" applyFill="1" applyBorder="1" applyAlignment="1" applyProtection="1"/>
    <xf numFmtId="43" fontId="6" fillId="0" borderId="0" xfId="1" applyFont="1" applyFill="1" applyBorder="1" applyAlignment="1" applyProtection="1"/>
    <xf numFmtId="43" fontId="6" fillId="4" borderId="0" xfId="1" applyFont="1" applyFill="1" applyBorder="1" applyAlignment="1" applyProtection="1"/>
    <xf numFmtId="43" fontId="6" fillId="0" borderId="7" xfId="1" applyFont="1" applyFill="1" applyBorder="1" applyAlignment="1" applyProtection="1"/>
    <xf numFmtId="43" fontId="5" fillId="0" borderId="0" xfId="1" applyFont="1" applyFill="1" applyBorder="1" applyAlignment="1" applyProtection="1"/>
    <xf numFmtId="43" fontId="5" fillId="0" borderId="8" xfId="1" applyFont="1" applyFill="1" applyBorder="1" applyAlignment="1" applyProtection="1"/>
    <xf numFmtId="43" fontId="0" fillId="0" borderId="0" xfId="1" applyFont="1" applyFill="1" applyBorder="1" applyAlignment="1" applyProtection="1">
      <protection locked="0"/>
    </xf>
    <xf numFmtId="43" fontId="0" fillId="3" borderId="6" xfId="1" applyFont="1" applyFill="1" applyBorder="1" applyAlignment="1" applyProtection="1">
      <protection locked="0"/>
    </xf>
    <xf numFmtId="43" fontId="2" fillId="2" borderId="4" xfId="1" applyFont="1" applyFill="1" applyBorder="1" applyAlignment="1" applyProtection="1"/>
    <xf numFmtId="43" fontId="2" fillId="0" borderId="0" xfId="1" applyFont="1" applyFill="1" applyBorder="1" applyAlignment="1" applyProtection="1"/>
    <xf numFmtId="43" fontId="2" fillId="2" borderId="0" xfId="1" applyFont="1" applyFill="1" applyBorder="1" applyAlignment="1" applyProtection="1"/>
    <xf numFmtId="43" fontId="3" fillId="6" borderId="4" xfId="1" applyFont="1" applyFill="1" applyBorder="1" applyAlignment="1" applyProtection="1"/>
    <xf numFmtId="43" fontId="3" fillId="6" borderId="0" xfId="1" applyFont="1" applyFill="1" applyBorder="1" applyAlignment="1" applyProtection="1"/>
    <xf numFmtId="43" fontId="3" fillId="5" borderId="7" xfId="1" applyFont="1" applyFill="1" applyBorder="1" applyProtection="1">
      <protection locked="0"/>
    </xf>
    <xf numFmtId="43" fontId="0" fillId="3" borderId="8" xfId="1" applyFont="1" applyFill="1" applyBorder="1" applyAlignment="1" applyProtection="1">
      <protection locked="0"/>
    </xf>
    <xf numFmtId="43" fontId="6" fillId="0" borderId="4" xfId="1" applyFont="1" applyFill="1" applyBorder="1" applyAlignment="1" applyProtection="1"/>
    <xf numFmtId="43" fontId="3" fillId="0" borderId="8" xfId="1" applyFont="1" applyFill="1" applyBorder="1" applyAlignment="1" applyProtection="1"/>
    <xf numFmtId="43" fontId="3" fillId="3" borderId="7" xfId="1" applyFont="1" applyFill="1" applyBorder="1" applyAlignment="1" applyProtection="1">
      <protection locked="0"/>
    </xf>
    <xf numFmtId="9" fontId="3" fillId="4" borderId="4" xfId="2" applyFont="1" applyFill="1" applyBorder="1" applyAlignment="1" applyProtection="1"/>
    <xf numFmtId="0" fontId="0" fillId="0" borderId="17" xfId="0" applyBorder="1" applyAlignment="1">
      <alignment horizontal="left" vertical="center"/>
    </xf>
    <xf numFmtId="0" fontId="0" fillId="0" borderId="0" xfId="0" applyBorder="1"/>
    <xf numFmtId="0" fontId="0" fillId="0" borderId="18" xfId="0" applyBorder="1"/>
    <xf numFmtId="0" fontId="0" fillId="0" borderId="17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3">
    <cellStyle name="Komma" xfId="1" builtinId="3"/>
    <cellStyle name="Normal" xfId="0" builtinId="0"/>
    <cellStyle name="Pro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AF3F-5777-4819-96D4-C9AC5219FACF}">
  <dimension ref="A1:AE142"/>
  <sheetViews>
    <sheetView showGridLines="0" tabSelected="1" zoomScale="76" zoomScaleNormal="76" workbookViewId="0">
      <selection activeCell="K7" sqref="K7"/>
    </sheetView>
  </sheetViews>
  <sheetFormatPr defaultRowHeight="15" x14ac:dyDescent="0.25"/>
  <cols>
    <col min="1" max="1" width="8.7109375" style="3" customWidth="1"/>
    <col min="2" max="2" width="57.28515625" customWidth="1"/>
    <col min="3" max="3" width="15.28515625" style="2" customWidth="1"/>
    <col min="4" max="4" width="1.7109375" style="1" customWidth="1"/>
    <col min="5" max="5" width="16.28515625" customWidth="1"/>
    <col min="6" max="6" width="1.7109375" style="1" customWidth="1"/>
    <col min="7" max="7" width="16.28515625" customWidth="1"/>
    <col min="8" max="8" width="1.7109375" style="1" customWidth="1"/>
    <col min="9" max="9" width="13.42578125" customWidth="1"/>
    <col min="10" max="10" width="1.7109375" style="1" customWidth="1"/>
    <col min="11" max="11" width="13.42578125" customWidth="1"/>
    <col min="12" max="12" width="1.7109375" style="1" customWidth="1"/>
    <col min="13" max="13" width="13.42578125" customWidth="1"/>
    <col min="14" max="14" width="1.7109375" style="1" customWidth="1"/>
    <col min="15" max="15" width="13.42578125" customWidth="1"/>
    <col min="16" max="16" width="1.7109375" style="1" customWidth="1"/>
    <col min="17" max="17" width="13.42578125" customWidth="1"/>
    <col min="18" max="18" width="1.7109375" style="1" customWidth="1"/>
    <col min="19" max="19" width="13.42578125" customWidth="1"/>
    <col min="20" max="20" width="1.7109375" style="1" customWidth="1"/>
    <col min="21" max="21" width="13.42578125" customWidth="1"/>
    <col min="22" max="22" width="1.7109375" style="1" customWidth="1"/>
    <col min="23" max="23" width="15.7109375" customWidth="1"/>
    <col min="24" max="24" width="1.7109375" style="1" customWidth="1"/>
    <col min="26" max="26" width="10.42578125" customWidth="1"/>
    <col min="27" max="27" width="6.7109375" customWidth="1"/>
    <col min="28" max="28" width="4.28515625" customWidth="1"/>
  </cols>
  <sheetData>
    <row r="1" spans="1:31" x14ac:dyDescent="0.25">
      <c r="A1" s="60" t="s">
        <v>0</v>
      </c>
      <c r="B1" s="61"/>
      <c r="I1" s="59"/>
      <c r="AB1" s="1"/>
    </row>
    <row r="2" spans="1:31" x14ac:dyDescent="0.25">
      <c r="A2" s="44" t="s">
        <v>53</v>
      </c>
      <c r="I2" s="59"/>
      <c r="K2" s="59"/>
      <c r="AB2" s="1"/>
    </row>
    <row r="3" spans="1:31" x14ac:dyDescent="0.25">
      <c r="A3" s="44"/>
      <c r="C3" s="27"/>
    </row>
    <row r="4" spans="1:31" s="51" customFormat="1" x14ac:dyDescent="0.25">
      <c r="A4" s="56"/>
      <c r="B4" s="55" t="s">
        <v>1</v>
      </c>
      <c r="C4" s="58" t="s">
        <v>2</v>
      </c>
      <c r="D4" s="53"/>
      <c r="E4" s="57" t="s">
        <v>42</v>
      </c>
      <c r="F4" s="53"/>
      <c r="G4" s="57" t="s">
        <v>43</v>
      </c>
      <c r="H4" s="53"/>
      <c r="I4" s="57" t="s">
        <v>44</v>
      </c>
      <c r="J4" s="53"/>
      <c r="K4" s="57" t="s">
        <v>45</v>
      </c>
      <c r="L4" s="53"/>
      <c r="M4" s="57" t="s">
        <v>46</v>
      </c>
      <c r="N4" s="53"/>
      <c r="O4" s="57" t="s">
        <v>47</v>
      </c>
      <c r="P4" s="53"/>
      <c r="Q4" s="57" t="s">
        <v>48</v>
      </c>
      <c r="R4" s="53"/>
      <c r="S4" s="57" t="s">
        <v>49</v>
      </c>
      <c r="T4" s="53"/>
      <c r="U4" s="57" t="s">
        <v>50</v>
      </c>
      <c r="V4" s="53"/>
      <c r="W4" s="57" t="s">
        <v>51</v>
      </c>
      <c r="X4" s="53"/>
    </row>
    <row r="5" spans="1:31" s="51" customFormat="1" ht="25.15" customHeight="1" x14ac:dyDescent="0.25">
      <c r="A5" s="56"/>
      <c r="B5" s="55" t="s">
        <v>3</v>
      </c>
      <c r="C5" s="54"/>
      <c r="D5" s="53"/>
      <c r="E5" s="52"/>
      <c r="F5" s="53"/>
      <c r="G5" s="52"/>
      <c r="H5" s="53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  <c r="V5" s="53"/>
      <c r="W5" s="52"/>
      <c r="X5" s="53"/>
    </row>
    <row r="6" spans="1:31" s="51" customFormat="1" ht="21.6" hidden="1" customHeight="1" x14ac:dyDescent="0.25">
      <c r="A6" s="56"/>
      <c r="B6" s="55" t="s">
        <v>4</v>
      </c>
      <c r="C6" s="54"/>
      <c r="D6" s="53"/>
      <c r="E6" s="52"/>
      <c r="F6" s="53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31" s="51" customFormat="1" ht="42.6" customHeight="1" x14ac:dyDescent="0.25">
      <c r="A7" s="56"/>
      <c r="B7" s="55" t="s">
        <v>5</v>
      </c>
      <c r="C7" s="54"/>
      <c r="D7" s="53"/>
      <c r="E7" s="52"/>
      <c r="F7" s="53"/>
      <c r="G7" s="52"/>
      <c r="H7" s="53"/>
      <c r="I7" s="52"/>
      <c r="J7" s="53"/>
      <c r="K7" s="52"/>
      <c r="L7" s="53"/>
      <c r="M7" s="52"/>
      <c r="N7" s="53"/>
      <c r="O7" s="52"/>
      <c r="P7" s="53"/>
      <c r="Q7" s="52"/>
      <c r="R7" s="53"/>
      <c r="S7" s="52"/>
      <c r="T7" s="53"/>
      <c r="U7" s="52"/>
      <c r="V7" s="53"/>
      <c r="W7" s="52"/>
      <c r="X7" s="53"/>
    </row>
    <row r="8" spans="1:31" s="51" customFormat="1" ht="54.6" hidden="1" customHeight="1" x14ac:dyDescent="0.25">
      <c r="A8" s="56"/>
      <c r="B8" s="55" t="s">
        <v>6</v>
      </c>
      <c r="C8" s="54"/>
      <c r="D8" s="53"/>
      <c r="E8" s="52"/>
      <c r="F8" s="53"/>
      <c r="G8" s="52"/>
      <c r="H8" s="53"/>
      <c r="I8" s="52"/>
      <c r="J8" s="53"/>
      <c r="K8" s="52"/>
      <c r="L8" s="53"/>
      <c r="M8" s="52"/>
      <c r="N8" s="53"/>
      <c r="O8" s="52"/>
      <c r="P8" s="53"/>
      <c r="Q8" s="52"/>
      <c r="R8" s="53"/>
      <c r="S8" s="52"/>
      <c r="T8" s="53"/>
      <c r="U8" s="52"/>
      <c r="V8" s="53"/>
      <c r="W8" s="52"/>
      <c r="X8" s="53"/>
    </row>
    <row r="9" spans="1:31" ht="18" customHeight="1" x14ac:dyDescent="0.25">
      <c r="B9" s="22" t="s">
        <v>7</v>
      </c>
      <c r="C9" s="27"/>
      <c r="E9" s="50"/>
      <c r="G9" s="50"/>
      <c r="I9" s="50"/>
      <c r="K9" s="50"/>
      <c r="M9" s="50"/>
      <c r="O9" s="50"/>
      <c r="Q9" s="50"/>
      <c r="S9" s="50"/>
      <c r="U9" s="50"/>
      <c r="W9" s="50"/>
    </row>
    <row r="10" spans="1:31" x14ac:dyDescent="0.25">
      <c r="C10" s="27"/>
    </row>
    <row r="11" spans="1:31" x14ac:dyDescent="0.25">
      <c r="C11" s="27"/>
    </row>
    <row r="12" spans="1:31" ht="21" x14ac:dyDescent="0.25">
      <c r="A12" s="49"/>
      <c r="B12" s="25" t="s">
        <v>8</v>
      </c>
      <c r="C12" s="48"/>
      <c r="D12" s="41"/>
      <c r="E12" s="47"/>
      <c r="F12" s="41"/>
      <c r="G12" s="47"/>
      <c r="H12" s="41"/>
      <c r="I12" s="47"/>
      <c r="J12" s="41"/>
      <c r="K12" s="47"/>
      <c r="L12" s="41"/>
      <c r="M12" s="47"/>
      <c r="N12" s="41"/>
      <c r="O12" s="47"/>
      <c r="P12" s="41"/>
      <c r="Q12" s="47"/>
      <c r="R12" s="41"/>
      <c r="S12" s="47"/>
      <c r="T12" s="41"/>
      <c r="U12" s="47"/>
      <c r="V12" s="41"/>
      <c r="W12" s="47"/>
      <c r="X12" s="41"/>
      <c r="Z12" s="115" t="s">
        <v>54</v>
      </c>
      <c r="AA12" s="116"/>
      <c r="AB12" s="116"/>
      <c r="AC12" s="116"/>
      <c r="AD12" s="116"/>
      <c r="AE12" s="117"/>
    </row>
    <row r="13" spans="1:31" x14ac:dyDescent="0.25">
      <c r="B13" s="22"/>
      <c r="C13" s="45"/>
      <c r="D13" s="41"/>
      <c r="E13" s="46"/>
      <c r="F13" s="41"/>
      <c r="G13" s="46"/>
      <c r="H13" s="41"/>
      <c r="I13" s="46"/>
      <c r="J13" s="41"/>
      <c r="K13" s="46"/>
      <c r="L13" s="41"/>
      <c r="M13" s="46"/>
      <c r="N13" s="41"/>
      <c r="O13" s="46"/>
      <c r="P13" s="41"/>
      <c r="Q13" s="46"/>
      <c r="R13" s="41"/>
      <c r="S13" s="46"/>
      <c r="T13" s="41"/>
      <c r="U13" s="46"/>
      <c r="V13" s="41"/>
      <c r="W13" s="46"/>
      <c r="X13" s="41"/>
      <c r="Y13" s="1"/>
      <c r="Z13" s="108" t="s">
        <v>55</v>
      </c>
      <c r="AA13" s="109"/>
      <c r="AB13" s="109"/>
      <c r="AC13" s="109"/>
      <c r="AD13" s="109"/>
      <c r="AE13" s="110"/>
    </row>
    <row r="14" spans="1:31" x14ac:dyDescent="0.25">
      <c r="A14" s="43" t="s">
        <v>9</v>
      </c>
      <c r="B14" s="15" t="s">
        <v>10</v>
      </c>
      <c r="C14" s="42"/>
      <c r="D14" s="41"/>
      <c r="E14" s="40"/>
      <c r="F14" s="41"/>
      <c r="G14" s="40"/>
      <c r="H14" s="41"/>
      <c r="I14" s="40"/>
      <c r="J14" s="41"/>
      <c r="K14" s="40"/>
      <c r="L14" s="41"/>
      <c r="M14" s="40"/>
      <c r="N14" s="41"/>
      <c r="O14" s="40"/>
      <c r="P14" s="41"/>
      <c r="Q14" s="40"/>
      <c r="R14" s="41"/>
      <c r="S14" s="40"/>
      <c r="T14" s="41"/>
      <c r="U14" s="40"/>
      <c r="V14" s="41"/>
      <c r="W14" s="40"/>
      <c r="X14" s="41"/>
      <c r="Z14" s="111" t="s">
        <v>56</v>
      </c>
      <c r="AA14" s="109"/>
      <c r="AB14" s="109"/>
      <c r="AC14" s="109"/>
      <c r="AD14" s="109"/>
      <c r="AE14" s="110"/>
    </row>
    <row r="15" spans="1:31" x14ac:dyDescent="0.25">
      <c r="A15" s="38" t="s">
        <v>11</v>
      </c>
      <c r="B15" s="39" t="s">
        <v>12</v>
      </c>
      <c r="C15" s="62">
        <f>SUM(E15:X15)</f>
        <v>0</v>
      </c>
      <c r="D15" s="63"/>
      <c r="E15" s="64"/>
      <c r="F15" s="63"/>
      <c r="G15" s="64"/>
      <c r="H15" s="63"/>
      <c r="I15" s="64"/>
      <c r="J15" s="63"/>
      <c r="K15" s="64"/>
      <c r="L15" s="63"/>
      <c r="M15" s="64"/>
      <c r="N15" s="63"/>
      <c r="O15" s="64"/>
      <c r="P15" s="63"/>
      <c r="Q15" s="64"/>
      <c r="R15" s="63"/>
      <c r="S15" s="64"/>
      <c r="T15" s="63"/>
      <c r="U15" s="64"/>
      <c r="V15" s="63"/>
      <c r="W15" s="64"/>
      <c r="X15" s="63"/>
      <c r="Z15" s="108" t="s">
        <v>57</v>
      </c>
      <c r="AA15" s="109"/>
      <c r="AB15" s="109"/>
      <c r="AC15" s="109"/>
      <c r="AD15" s="109"/>
      <c r="AE15" s="110"/>
    </row>
    <row r="16" spans="1:31" x14ac:dyDescent="0.25">
      <c r="A16" s="38" t="s">
        <v>13</v>
      </c>
      <c r="B16" s="39" t="s">
        <v>14</v>
      </c>
      <c r="C16" s="62">
        <f>SUM(E16:X16)</f>
        <v>0</v>
      </c>
      <c r="D16" s="63"/>
      <c r="E16" s="64"/>
      <c r="F16" s="63"/>
      <c r="G16" s="64"/>
      <c r="H16" s="63"/>
      <c r="I16" s="64"/>
      <c r="J16" s="63"/>
      <c r="K16" s="64"/>
      <c r="L16" s="63"/>
      <c r="M16" s="64"/>
      <c r="N16" s="65"/>
      <c r="O16" s="64"/>
      <c r="P16" s="65"/>
      <c r="Q16" s="64"/>
      <c r="R16" s="63"/>
      <c r="S16" s="64"/>
      <c r="T16" s="63"/>
      <c r="U16" s="64"/>
      <c r="V16" s="63"/>
      <c r="W16" s="64"/>
      <c r="X16" s="63"/>
      <c r="Y16" s="1"/>
      <c r="Z16" s="111" t="s">
        <v>58</v>
      </c>
      <c r="AA16" s="109"/>
      <c r="AB16" s="109"/>
      <c r="AC16" s="109"/>
      <c r="AD16" s="109"/>
      <c r="AE16" s="110"/>
    </row>
    <row r="17" spans="1:31" ht="15.75" customHeight="1" x14ac:dyDescent="0.25">
      <c r="C17" s="66"/>
      <c r="D17" s="67"/>
      <c r="E17" s="68"/>
      <c r="F17" s="67"/>
      <c r="G17" s="68"/>
      <c r="H17" s="67"/>
      <c r="I17" s="68"/>
      <c r="J17" s="67"/>
      <c r="K17" s="68"/>
      <c r="L17" s="67"/>
      <c r="M17" s="68"/>
      <c r="N17" s="67"/>
      <c r="O17" s="68"/>
      <c r="P17" s="67"/>
      <c r="Q17" s="68"/>
      <c r="R17" s="67"/>
      <c r="S17" s="68"/>
      <c r="T17" s="67"/>
      <c r="U17" s="68"/>
      <c r="V17" s="67"/>
      <c r="W17" s="68"/>
      <c r="X17" s="67"/>
      <c r="Z17" s="112"/>
      <c r="AA17" s="113"/>
      <c r="AB17" s="113"/>
      <c r="AC17" s="113"/>
      <c r="AD17" s="113"/>
      <c r="AE17" s="114"/>
    </row>
    <row r="18" spans="1:31" x14ac:dyDescent="0.25">
      <c r="A18" s="37"/>
      <c r="B18" s="36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31" ht="15.75" thickBot="1" x14ac:dyDescent="0.3">
      <c r="A19" s="5"/>
      <c r="B19" s="4" t="s">
        <v>15</v>
      </c>
      <c r="C19" s="73">
        <f>+C15+C16</f>
        <v>0</v>
      </c>
      <c r="D19" s="74"/>
      <c r="E19" s="75">
        <f>SUM(E15:E16)</f>
        <v>0</v>
      </c>
      <c r="F19" s="74"/>
      <c r="G19" s="75">
        <f t="shared" ref="G19:W19" si="0">SUM(G15:G16)</f>
        <v>0</v>
      </c>
      <c r="H19" s="74"/>
      <c r="I19" s="75">
        <f t="shared" si="0"/>
        <v>0</v>
      </c>
      <c r="J19" s="74"/>
      <c r="K19" s="75">
        <f t="shared" si="0"/>
        <v>0</v>
      </c>
      <c r="L19" s="74"/>
      <c r="M19" s="75">
        <f t="shared" si="0"/>
        <v>0</v>
      </c>
      <c r="N19" s="74"/>
      <c r="O19" s="75">
        <f t="shared" si="0"/>
        <v>0</v>
      </c>
      <c r="P19" s="74"/>
      <c r="Q19" s="75">
        <f t="shared" si="0"/>
        <v>0</v>
      </c>
      <c r="R19" s="74"/>
      <c r="S19" s="75">
        <f t="shared" si="0"/>
        <v>0</v>
      </c>
      <c r="T19" s="74"/>
      <c r="U19" s="75">
        <f t="shared" si="0"/>
        <v>0</v>
      </c>
      <c r="V19" s="74"/>
      <c r="W19" s="75">
        <f t="shared" si="0"/>
        <v>0</v>
      </c>
      <c r="X19" s="74"/>
    </row>
    <row r="20" spans="1:31" ht="16.149999999999999" hidden="1" customHeight="1" x14ac:dyDescent="0.25">
      <c r="A20" s="37"/>
      <c r="B20" s="36"/>
      <c r="C20" s="70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31" ht="16.149999999999999" hidden="1" customHeight="1" x14ac:dyDescent="0.25">
      <c r="A21" s="37"/>
      <c r="B21" s="36"/>
      <c r="C21" s="70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1:31" hidden="1" x14ac:dyDescent="0.25">
      <c r="A22" s="37"/>
      <c r="B22" s="36"/>
      <c r="C22" s="70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1:31" hidden="1" x14ac:dyDescent="0.25">
      <c r="A23" s="35"/>
      <c r="B23" s="34" t="s">
        <v>16</v>
      </c>
      <c r="C23" s="76" t="e">
        <f>+#REF!</f>
        <v>#REF!</v>
      </c>
      <c r="D23" s="77"/>
      <c r="E23" s="78" t="e">
        <f>+#REF!</f>
        <v>#REF!</v>
      </c>
      <c r="F23" s="77"/>
      <c r="G23" s="78" t="e">
        <f>+#REF!</f>
        <v>#REF!</v>
      </c>
      <c r="H23" s="77"/>
      <c r="I23" s="78" t="e">
        <f>+#REF!</f>
        <v>#REF!</v>
      </c>
      <c r="J23" s="77"/>
      <c r="K23" s="78" t="e">
        <f>+#REF!</f>
        <v>#REF!</v>
      </c>
      <c r="L23" s="77"/>
      <c r="M23" s="78" t="e">
        <f>+#REF!</f>
        <v>#REF!</v>
      </c>
      <c r="N23" s="77"/>
      <c r="O23" s="78" t="e">
        <f>+#REF!</f>
        <v>#REF!</v>
      </c>
      <c r="P23" s="77"/>
      <c r="Q23" s="78" t="e">
        <f>+#REF!</f>
        <v>#REF!</v>
      </c>
      <c r="R23" s="77"/>
      <c r="S23" s="78" t="e">
        <f>+#REF!</f>
        <v>#REF!</v>
      </c>
      <c r="T23" s="77"/>
      <c r="U23" s="78" t="e">
        <f>+#REF!</f>
        <v>#REF!</v>
      </c>
      <c r="V23" s="77"/>
      <c r="W23" s="78" t="e">
        <f>+#REF!</f>
        <v>#REF!</v>
      </c>
      <c r="X23" s="77"/>
    </row>
    <row r="24" spans="1:31" hidden="1" x14ac:dyDescent="0.25">
      <c r="A24" s="32"/>
      <c r="B24" s="15" t="s">
        <v>17</v>
      </c>
      <c r="C24" s="79"/>
      <c r="D24" s="80"/>
      <c r="E24" s="81"/>
      <c r="F24" s="80"/>
      <c r="G24" s="81"/>
      <c r="H24" s="80"/>
      <c r="I24" s="81"/>
      <c r="J24" s="80"/>
      <c r="K24" s="81"/>
      <c r="L24" s="80"/>
      <c r="M24" s="81"/>
      <c r="N24" s="80"/>
      <c r="O24" s="81"/>
      <c r="P24" s="80"/>
      <c r="Q24" s="81"/>
      <c r="R24" s="80"/>
      <c r="S24" s="81"/>
      <c r="T24" s="80"/>
      <c r="U24" s="81"/>
      <c r="V24" s="80"/>
      <c r="W24" s="81"/>
      <c r="X24" s="80"/>
    </row>
    <row r="25" spans="1:31" hidden="1" x14ac:dyDescent="0.25">
      <c r="A25" s="33">
        <v>5540</v>
      </c>
      <c r="B25" t="s">
        <v>16</v>
      </c>
      <c r="C25" s="82" t="e">
        <f>7%*C23</f>
        <v>#REF!</v>
      </c>
      <c r="D25" s="83"/>
      <c r="E25" s="84" t="e">
        <f>7%*E23</f>
        <v>#REF!</v>
      </c>
      <c r="F25" s="83"/>
      <c r="G25" s="84" t="e">
        <f>7%*G23</f>
        <v>#REF!</v>
      </c>
      <c r="H25" s="83"/>
      <c r="I25" s="84" t="e">
        <f>7%*I23</f>
        <v>#REF!</v>
      </c>
      <c r="J25" s="83"/>
      <c r="K25" s="84" t="e">
        <f>7%*K23</f>
        <v>#REF!</v>
      </c>
      <c r="L25" s="83"/>
      <c r="M25" s="84" t="e">
        <f>7%*M23</f>
        <v>#REF!</v>
      </c>
      <c r="N25" s="83"/>
      <c r="O25" s="84" t="e">
        <f>7%*O23</f>
        <v>#REF!</v>
      </c>
      <c r="P25" s="83"/>
      <c r="Q25" s="84" t="e">
        <f>7%*Q23</f>
        <v>#REF!</v>
      </c>
      <c r="R25" s="83"/>
      <c r="S25" s="84" t="e">
        <f>7%*S23</f>
        <v>#REF!</v>
      </c>
      <c r="T25" s="83"/>
      <c r="U25" s="84" t="e">
        <f>7%*U23</f>
        <v>#REF!</v>
      </c>
      <c r="V25" s="83"/>
      <c r="W25" s="84" t="e">
        <f>7%*W23</f>
        <v>#REF!</v>
      </c>
      <c r="X25" s="83"/>
    </row>
    <row r="26" spans="1:31" ht="7.15" hidden="1" customHeight="1" x14ac:dyDescent="0.25">
      <c r="A26" s="8"/>
      <c r="C26" s="85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31" ht="15.75" hidden="1" thickBot="1" x14ac:dyDescent="0.3">
      <c r="A27" s="32" t="s">
        <v>18</v>
      </c>
      <c r="B27" s="15" t="s">
        <v>19</v>
      </c>
      <c r="C27" s="86" t="e">
        <f>SUM(C25:C25)</f>
        <v>#REF!</v>
      </c>
      <c r="D27" s="77"/>
      <c r="E27" s="87" t="e">
        <f>SUM(E25:E25)</f>
        <v>#REF!</v>
      </c>
      <c r="F27" s="77"/>
      <c r="G27" s="87" t="e">
        <f>SUM(G25:G25)</f>
        <v>#REF!</v>
      </c>
      <c r="H27" s="77"/>
      <c r="I27" s="87" t="e">
        <f>SUM(I25:I25)</f>
        <v>#REF!</v>
      </c>
      <c r="J27" s="77"/>
      <c r="K27" s="87" t="e">
        <f>SUM(K25:K25)</f>
        <v>#REF!</v>
      </c>
      <c r="L27" s="77"/>
      <c r="M27" s="87" t="e">
        <f>SUM(M25:M25)</f>
        <v>#REF!</v>
      </c>
      <c r="N27" s="77"/>
      <c r="O27" s="87" t="e">
        <f>SUM(O25:O25)</f>
        <v>#REF!</v>
      </c>
      <c r="P27" s="77"/>
      <c r="Q27" s="87" t="e">
        <f>SUM(Q25:Q25)</f>
        <v>#REF!</v>
      </c>
      <c r="R27" s="77"/>
      <c r="S27" s="87" t="e">
        <f>SUM(S25:S25)</f>
        <v>#REF!</v>
      </c>
      <c r="T27" s="77"/>
      <c r="U27" s="87" t="e">
        <f>SUM(U25:U25)</f>
        <v>#REF!</v>
      </c>
      <c r="V27" s="77"/>
      <c r="W27" s="87" t="e">
        <f>SUM(W25:W25)</f>
        <v>#REF!</v>
      </c>
      <c r="X27" s="77"/>
    </row>
    <row r="28" spans="1:31" hidden="1" x14ac:dyDescent="0.25">
      <c r="A28" s="31"/>
      <c r="B28" s="12"/>
      <c r="C28" s="88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pans="1:31" hidden="1" x14ac:dyDescent="0.25">
      <c r="A29" s="30"/>
      <c r="B29" s="29" t="s">
        <v>20</v>
      </c>
      <c r="C29" s="89"/>
      <c r="D29" s="90"/>
      <c r="E29" s="91"/>
      <c r="F29" s="90"/>
      <c r="G29" s="91"/>
      <c r="H29" s="90"/>
      <c r="I29" s="91"/>
      <c r="J29" s="90"/>
      <c r="K29" s="91"/>
      <c r="L29" s="90"/>
      <c r="M29" s="91"/>
      <c r="N29" s="90"/>
      <c r="O29" s="91"/>
      <c r="P29" s="90"/>
      <c r="Q29" s="91"/>
      <c r="R29" s="90"/>
      <c r="S29" s="91"/>
      <c r="T29" s="90"/>
      <c r="U29" s="91"/>
      <c r="V29" s="90"/>
      <c r="W29" s="91"/>
      <c r="X29" s="90"/>
    </row>
    <row r="30" spans="1:31" hidden="1" x14ac:dyDescent="0.25">
      <c r="A30" s="20" t="s">
        <v>21</v>
      </c>
      <c r="B30" s="19" t="s">
        <v>20</v>
      </c>
      <c r="C30" s="92" t="e">
        <f>+$C$19+C27</f>
        <v>#REF!</v>
      </c>
      <c r="D30" s="93"/>
      <c r="E30" s="94" t="e">
        <f>+E19+E27</f>
        <v>#REF!</v>
      </c>
      <c r="F30" s="93"/>
      <c r="G30" s="94" t="e">
        <f>+G19+G27</f>
        <v>#REF!</v>
      </c>
      <c r="H30" s="93"/>
      <c r="I30" s="94" t="e">
        <f>+I19+I27</f>
        <v>#REF!</v>
      </c>
      <c r="J30" s="93"/>
      <c r="K30" s="94" t="e">
        <f>+K19+K27</f>
        <v>#REF!</v>
      </c>
      <c r="L30" s="93"/>
      <c r="M30" s="94" t="e">
        <f>+M19+M27</f>
        <v>#REF!</v>
      </c>
      <c r="N30" s="93"/>
      <c r="O30" s="94" t="e">
        <f>+O19+O27</f>
        <v>#REF!</v>
      </c>
      <c r="P30" s="93"/>
      <c r="Q30" s="94" t="e">
        <f>+Q19+Q27</f>
        <v>#REF!</v>
      </c>
      <c r="R30" s="93"/>
      <c r="S30" s="94" t="e">
        <f>+S19+S27</f>
        <v>#REF!</v>
      </c>
      <c r="T30" s="93"/>
      <c r="U30" s="94" t="e">
        <f>+U19+U27</f>
        <v>#REF!</v>
      </c>
      <c r="V30" s="93"/>
      <c r="W30" s="94" t="e">
        <f>+W19+W27</f>
        <v>#REF!</v>
      </c>
      <c r="X30" s="93"/>
    </row>
    <row r="31" spans="1:31" hidden="1" x14ac:dyDescent="0.25">
      <c r="A31" s="8" t="s">
        <v>22</v>
      </c>
      <c r="B31" t="s">
        <v>23</v>
      </c>
      <c r="C31" s="62">
        <f>SUM(E31:X31)</f>
        <v>0</v>
      </c>
      <c r="D31" s="95"/>
      <c r="E31" s="96"/>
      <c r="F31" s="95"/>
      <c r="G31" s="96"/>
      <c r="H31" s="95"/>
      <c r="I31" s="96"/>
      <c r="J31" s="95"/>
      <c r="K31" s="96"/>
      <c r="L31" s="95"/>
      <c r="M31" s="96"/>
      <c r="N31" s="95"/>
      <c r="O31" s="96"/>
      <c r="P31" s="95"/>
      <c r="Q31" s="96"/>
      <c r="R31" s="95"/>
      <c r="S31" s="96"/>
      <c r="T31" s="95"/>
      <c r="U31" s="96"/>
      <c r="V31" s="95"/>
      <c r="W31" s="96"/>
      <c r="X31" s="95"/>
    </row>
    <row r="32" spans="1:31" ht="7.15" hidden="1" customHeight="1" x14ac:dyDescent="0.25">
      <c r="A32" s="8"/>
      <c r="C32" s="85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s="22" customFormat="1" hidden="1" x14ac:dyDescent="0.25">
      <c r="A33" s="28" t="s">
        <v>24</v>
      </c>
      <c r="B33" s="9" t="s">
        <v>25</v>
      </c>
      <c r="C33" s="97" t="e">
        <f>C30+C31</f>
        <v>#REF!</v>
      </c>
      <c r="D33" s="98"/>
      <c r="E33" s="99" t="e">
        <f>E30+E31</f>
        <v>#REF!</v>
      </c>
      <c r="F33" s="98"/>
      <c r="G33" s="99" t="e">
        <f>G30+G31</f>
        <v>#REF!</v>
      </c>
      <c r="H33" s="98"/>
      <c r="I33" s="99" t="e">
        <f>I30+I31</f>
        <v>#REF!</v>
      </c>
      <c r="J33" s="98"/>
      <c r="K33" s="99" t="e">
        <f>K30+K31</f>
        <v>#REF!</v>
      </c>
      <c r="L33" s="98"/>
      <c r="M33" s="99" t="e">
        <f>M30+M31</f>
        <v>#REF!</v>
      </c>
      <c r="N33" s="98"/>
      <c r="O33" s="99" t="e">
        <f>O30+O31</f>
        <v>#REF!</v>
      </c>
      <c r="P33" s="98"/>
      <c r="Q33" s="99" t="e">
        <f>Q30+Q31</f>
        <v>#REF!</v>
      </c>
      <c r="R33" s="98"/>
      <c r="S33" s="99" t="e">
        <f>S30+S31</f>
        <v>#REF!</v>
      </c>
      <c r="T33" s="98"/>
      <c r="U33" s="99" t="e">
        <f>U30+U31</f>
        <v>#REF!</v>
      </c>
      <c r="V33" s="98"/>
      <c r="W33" s="99" t="e">
        <f>W30+W31</f>
        <v>#REF!</v>
      </c>
      <c r="X33" s="98"/>
    </row>
    <row r="34" spans="1:24" hidden="1" x14ac:dyDescent="0.25">
      <c r="A34" s="8"/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4" hidden="1" x14ac:dyDescent="0.25">
      <c r="A35" s="26"/>
      <c r="B35" s="25" t="s">
        <v>26</v>
      </c>
      <c r="C35" s="100"/>
      <c r="D35" s="80"/>
      <c r="E35" s="101"/>
      <c r="F35" s="80"/>
      <c r="G35" s="101"/>
      <c r="H35" s="80"/>
      <c r="I35" s="101"/>
      <c r="J35" s="80"/>
      <c r="K35" s="101"/>
      <c r="L35" s="80"/>
      <c r="M35" s="101"/>
      <c r="N35" s="80"/>
      <c r="O35" s="101"/>
      <c r="P35" s="80"/>
      <c r="Q35" s="101"/>
      <c r="R35" s="80"/>
      <c r="S35" s="101"/>
      <c r="T35" s="80"/>
      <c r="U35" s="101"/>
      <c r="V35" s="80"/>
      <c r="W35" s="101"/>
      <c r="X35" s="80"/>
    </row>
    <row r="36" spans="1:24" hidden="1" x14ac:dyDescent="0.25">
      <c r="A36" s="8"/>
      <c r="B36" s="22"/>
      <c r="C36" s="85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spans="1:24" hidden="1" x14ac:dyDescent="0.25">
      <c r="A37" s="16"/>
      <c r="B37" s="15" t="s">
        <v>27</v>
      </c>
      <c r="C37" s="79" t="e">
        <f>+C38/C33</f>
        <v>#REF!</v>
      </c>
      <c r="D37" s="80"/>
      <c r="E37" s="81">
        <f>+E9</f>
        <v>0</v>
      </c>
      <c r="F37" s="80"/>
      <c r="G37" s="81">
        <f>+G9</f>
        <v>0</v>
      </c>
      <c r="H37" s="80"/>
      <c r="I37" s="81">
        <f>+I9</f>
        <v>0</v>
      </c>
      <c r="J37" s="80"/>
      <c r="K37" s="81">
        <f>+K9</f>
        <v>0</v>
      </c>
      <c r="L37" s="80"/>
      <c r="M37" s="81">
        <f>+M9</f>
        <v>0</v>
      </c>
      <c r="N37" s="80"/>
      <c r="O37" s="81">
        <f>+O9</f>
        <v>0</v>
      </c>
      <c r="P37" s="80"/>
      <c r="Q37" s="81">
        <f>+Q9</f>
        <v>0</v>
      </c>
      <c r="R37" s="80"/>
      <c r="S37" s="81">
        <f>+S9</f>
        <v>0</v>
      </c>
      <c r="T37" s="80"/>
      <c r="U37" s="81">
        <f>+U9</f>
        <v>0</v>
      </c>
      <c r="V37" s="80"/>
      <c r="W37" s="81">
        <f>+W9</f>
        <v>0</v>
      </c>
      <c r="X37" s="80"/>
    </row>
    <row r="38" spans="1:24" hidden="1" x14ac:dyDescent="0.25">
      <c r="A38" s="8" t="s">
        <v>28</v>
      </c>
      <c r="B38" t="s">
        <v>29</v>
      </c>
      <c r="C38" s="102" t="e">
        <f>SUM(E38:X38)</f>
        <v>#REF!</v>
      </c>
      <c r="D38" s="95"/>
      <c r="E38" s="103" t="e">
        <f>+E33*E37</f>
        <v>#REF!</v>
      </c>
      <c r="F38" s="95"/>
      <c r="G38" s="103" t="e">
        <f>+G33*G37</f>
        <v>#REF!</v>
      </c>
      <c r="H38" s="95"/>
      <c r="I38" s="103" t="e">
        <f>+I33*I37</f>
        <v>#REF!</v>
      </c>
      <c r="J38" s="95"/>
      <c r="K38" s="103" t="e">
        <f>+K33*K37</f>
        <v>#REF!</v>
      </c>
      <c r="L38" s="95"/>
      <c r="M38" s="103" t="e">
        <f>+M33*M37</f>
        <v>#REF!</v>
      </c>
      <c r="N38" s="95"/>
      <c r="O38" s="103" t="e">
        <f>+O33*O37</f>
        <v>#REF!</v>
      </c>
      <c r="P38" s="95"/>
      <c r="Q38" s="103" t="e">
        <f>+Q33*Q37</f>
        <v>#REF!</v>
      </c>
      <c r="R38" s="95"/>
      <c r="S38" s="103" t="e">
        <f>+S33*S37</f>
        <v>#REF!</v>
      </c>
      <c r="T38" s="95"/>
      <c r="U38" s="103" t="e">
        <f>+U33*U37</f>
        <v>#REF!</v>
      </c>
      <c r="V38" s="95"/>
      <c r="W38" s="103" t="e">
        <f>+W33*W37</f>
        <v>#REF!</v>
      </c>
      <c r="X38" s="95"/>
    </row>
    <row r="39" spans="1:24" ht="7.15" hidden="1" customHeight="1" x14ac:dyDescent="0.25">
      <c r="A39" s="8"/>
      <c r="C39" s="85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</row>
    <row r="40" spans="1:24" hidden="1" x14ac:dyDescent="0.25">
      <c r="A40" s="10">
        <v>4099</v>
      </c>
      <c r="B40" s="9" t="s">
        <v>30</v>
      </c>
      <c r="C40" s="97" t="e">
        <f>SUM(C38:C38)</f>
        <v>#REF!</v>
      </c>
      <c r="D40" s="98"/>
      <c r="E40" s="99" t="e">
        <f>SUM(E38:E38)</f>
        <v>#REF!</v>
      </c>
      <c r="F40" s="98"/>
      <c r="G40" s="99" t="e">
        <f>SUM(G38:G38)</f>
        <v>#REF!</v>
      </c>
      <c r="H40" s="98"/>
      <c r="I40" s="99" t="e">
        <f>SUM(I38:I38)</f>
        <v>#REF!</v>
      </c>
      <c r="J40" s="98"/>
      <c r="K40" s="99" t="e">
        <f>SUM(K38:K38)</f>
        <v>#REF!</v>
      </c>
      <c r="L40" s="98"/>
      <c r="M40" s="99" t="e">
        <f>SUM(M38:M38)</f>
        <v>#REF!</v>
      </c>
      <c r="N40" s="98"/>
      <c r="O40" s="99" t="e">
        <f>SUM(O38:O38)</f>
        <v>#REF!</v>
      </c>
      <c r="P40" s="98"/>
      <c r="Q40" s="99" t="e">
        <f>SUM(Q38:Q38)</f>
        <v>#REF!</v>
      </c>
      <c r="R40" s="98"/>
      <c r="S40" s="99" t="e">
        <f>SUM(S38:S38)</f>
        <v>#REF!</v>
      </c>
      <c r="T40" s="98"/>
      <c r="U40" s="99" t="e">
        <f>SUM(U38:U38)</f>
        <v>#REF!</v>
      </c>
      <c r="V40" s="98"/>
      <c r="W40" s="99" t="e">
        <f>SUM(W38:W38)</f>
        <v>#REF!</v>
      </c>
      <c r="X40" s="98"/>
    </row>
    <row r="41" spans="1:24" hidden="1" x14ac:dyDescent="0.25">
      <c r="A41" s="20"/>
      <c r="B41" s="19"/>
      <c r="C41" s="104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</row>
    <row r="42" spans="1:24" hidden="1" x14ac:dyDescent="0.25">
      <c r="A42" s="16"/>
      <c r="B42" s="15" t="s">
        <v>31</v>
      </c>
      <c r="C42" s="79"/>
      <c r="D42" s="80"/>
      <c r="E42" s="81"/>
      <c r="F42" s="80"/>
      <c r="G42" s="81"/>
      <c r="H42" s="80"/>
      <c r="I42" s="81"/>
      <c r="J42" s="80"/>
      <c r="K42" s="81"/>
      <c r="L42" s="80"/>
      <c r="M42" s="81"/>
      <c r="N42" s="80"/>
      <c r="O42" s="81"/>
      <c r="P42" s="80"/>
      <c r="Q42" s="81"/>
      <c r="R42" s="80"/>
      <c r="S42" s="81"/>
      <c r="T42" s="80"/>
      <c r="U42" s="81"/>
      <c r="V42" s="80"/>
      <c r="W42" s="81"/>
      <c r="X42" s="80"/>
    </row>
    <row r="43" spans="1:24" hidden="1" x14ac:dyDescent="0.25">
      <c r="A43" s="8">
        <v>4500</v>
      </c>
      <c r="B43" s="12" t="s">
        <v>32</v>
      </c>
      <c r="C43" s="82" t="e">
        <f>+C33-C40</f>
        <v>#REF!</v>
      </c>
      <c r="D43" s="80"/>
      <c r="E43" s="105" t="e">
        <f>+E33-E40</f>
        <v>#REF!</v>
      </c>
      <c r="F43" s="80"/>
      <c r="G43" s="105" t="e">
        <f>+G33-G40</f>
        <v>#REF!</v>
      </c>
      <c r="H43" s="80"/>
      <c r="I43" s="105" t="e">
        <f>+I33-I40</f>
        <v>#REF!</v>
      </c>
      <c r="J43" s="80"/>
      <c r="K43" s="105" t="e">
        <f>+K33-K40</f>
        <v>#REF!</v>
      </c>
      <c r="L43" s="80"/>
      <c r="M43" s="105" t="e">
        <f>+M33-M40</f>
        <v>#REF!</v>
      </c>
      <c r="N43" s="80"/>
      <c r="O43" s="105" t="e">
        <f>+O33-O40</f>
        <v>#REF!</v>
      </c>
      <c r="P43" s="80"/>
      <c r="Q43" s="105" t="e">
        <f>+Q33-Q40</f>
        <v>#REF!</v>
      </c>
      <c r="R43" s="80"/>
      <c r="S43" s="105" t="e">
        <f>+S33-S40</f>
        <v>#REF!</v>
      </c>
      <c r="T43" s="80"/>
      <c r="U43" s="105" t="e">
        <f>+U33-U40</f>
        <v>#REF!</v>
      </c>
      <c r="V43" s="80"/>
      <c r="W43" s="105" t="e">
        <f>+W33-W40</f>
        <v>#REF!</v>
      </c>
      <c r="X43" s="80"/>
    </row>
    <row r="44" spans="1:24" hidden="1" x14ac:dyDescent="0.25">
      <c r="A44" s="8"/>
      <c r="B44" s="12"/>
      <c r="C44" s="85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</row>
    <row r="45" spans="1:24" hidden="1" x14ac:dyDescent="0.25">
      <c r="A45" s="8">
        <v>4510</v>
      </c>
      <c r="B45" t="s">
        <v>33</v>
      </c>
      <c r="C45" s="62" t="e">
        <f>SUM(E45:X45)</f>
        <v>#REF!</v>
      </c>
      <c r="D45" s="95"/>
      <c r="E45" s="103" t="e">
        <f>+E43</f>
        <v>#REF!</v>
      </c>
      <c r="F45" s="95"/>
      <c r="G45" s="103" t="e">
        <f>+G43</f>
        <v>#REF!</v>
      </c>
      <c r="H45" s="95"/>
      <c r="I45" s="103" t="e">
        <f>+I43</f>
        <v>#REF!</v>
      </c>
      <c r="J45" s="95"/>
      <c r="K45" s="103" t="e">
        <f>+K43</f>
        <v>#REF!</v>
      </c>
      <c r="L45" s="95"/>
      <c r="M45" s="103" t="e">
        <f>+M43</f>
        <v>#REF!</v>
      </c>
      <c r="N45" s="95"/>
      <c r="O45" s="103" t="e">
        <f>+O43</f>
        <v>#REF!</v>
      </c>
      <c r="P45" s="95"/>
      <c r="Q45" s="103" t="e">
        <f>+Q43</f>
        <v>#REF!</v>
      </c>
      <c r="R45" s="95"/>
      <c r="S45" s="103" t="e">
        <f>+S43</f>
        <v>#REF!</v>
      </c>
      <c r="T45" s="95"/>
      <c r="U45" s="103" t="e">
        <f>+U43</f>
        <v>#REF!</v>
      </c>
      <c r="V45" s="95"/>
      <c r="W45" s="103" t="e">
        <f>+W43</f>
        <v>#REF!</v>
      </c>
      <c r="X45" s="95"/>
    </row>
    <row r="46" spans="1:24" hidden="1" x14ac:dyDescent="0.25">
      <c r="A46" s="8">
        <v>4520</v>
      </c>
      <c r="B46" t="s">
        <v>34</v>
      </c>
      <c r="C46" s="62">
        <f>SUM(E46:X46)</f>
        <v>0</v>
      </c>
      <c r="D46" s="95"/>
      <c r="E46" s="96"/>
      <c r="F46" s="95"/>
      <c r="G46" s="96"/>
      <c r="H46" s="95"/>
      <c r="I46" s="96"/>
      <c r="J46" s="95"/>
      <c r="K46" s="96"/>
      <c r="L46" s="95"/>
      <c r="M46" s="96"/>
      <c r="N46" s="95"/>
      <c r="O46" s="96"/>
      <c r="P46" s="95"/>
      <c r="Q46" s="96"/>
      <c r="R46" s="95"/>
      <c r="S46" s="96"/>
      <c r="T46" s="95"/>
      <c r="U46" s="96"/>
      <c r="V46" s="95"/>
      <c r="W46" s="96"/>
      <c r="X46" s="95"/>
    </row>
    <row r="47" spans="1:24" ht="7.15" hidden="1" customHeight="1" x14ac:dyDescent="0.25">
      <c r="A47" s="8"/>
      <c r="C47" s="8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  <row r="48" spans="1:24" ht="16.899999999999999" hidden="1" customHeight="1" x14ac:dyDescent="0.25">
      <c r="A48" s="10">
        <v>4599</v>
      </c>
      <c r="B48" s="9" t="s">
        <v>35</v>
      </c>
      <c r="C48" s="97" t="e">
        <f>SUM(C45:C46)</f>
        <v>#REF!</v>
      </c>
      <c r="D48" s="98"/>
      <c r="E48" s="99" t="e">
        <f>SUM(E45:E46)</f>
        <v>#REF!</v>
      </c>
      <c r="F48" s="98"/>
      <c r="G48" s="99" t="e">
        <f>SUM(G45:G46)</f>
        <v>#REF!</v>
      </c>
      <c r="H48" s="98"/>
      <c r="I48" s="99" t="e">
        <f>SUM(I45:I46)</f>
        <v>#REF!</v>
      </c>
      <c r="J48" s="98"/>
      <c r="K48" s="99" t="e">
        <f>SUM(K45:K46)</f>
        <v>#REF!</v>
      </c>
      <c r="L48" s="98"/>
      <c r="M48" s="99" t="e">
        <f>SUM(M45:M46)</f>
        <v>#REF!</v>
      </c>
      <c r="N48" s="98"/>
      <c r="O48" s="99" t="e">
        <f>SUM(O45:O46)</f>
        <v>#REF!</v>
      </c>
      <c r="P48" s="98"/>
      <c r="Q48" s="99" t="e">
        <f>SUM(Q45:Q46)</f>
        <v>#REF!</v>
      </c>
      <c r="R48" s="98"/>
      <c r="S48" s="99" t="e">
        <f>SUM(S45:S46)</f>
        <v>#REF!</v>
      </c>
      <c r="T48" s="98"/>
      <c r="U48" s="99" t="e">
        <f>SUM(U45:U46)</f>
        <v>#REF!</v>
      </c>
      <c r="V48" s="98"/>
      <c r="W48" s="99" t="e">
        <f>SUM(W45:W46)</f>
        <v>#REF!</v>
      </c>
      <c r="X48" s="98"/>
    </row>
    <row r="49" spans="1:24" hidden="1" x14ac:dyDescent="0.25">
      <c r="A49" s="8"/>
      <c r="C49" s="85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</row>
    <row r="50" spans="1:24" ht="15.75" hidden="1" thickBot="1" x14ac:dyDescent="0.3">
      <c r="A50" s="5">
        <v>4999</v>
      </c>
      <c r="B50" s="4" t="s">
        <v>36</v>
      </c>
      <c r="C50" s="73" t="e">
        <f>+C40+C48</f>
        <v>#REF!</v>
      </c>
      <c r="D50" s="74"/>
      <c r="E50" s="75" t="e">
        <f>+E40+E48</f>
        <v>#REF!</v>
      </c>
      <c r="F50" s="74"/>
      <c r="G50" s="75" t="e">
        <f>+G40+G48</f>
        <v>#REF!</v>
      </c>
      <c r="H50" s="74"/>
      <c r="I50" s="75" t="e">
        <f>+I40+I48</f>
        <v>#REF!</v>
      </c>
      <c r="J50" s="74"/>
      <c r="K50" s="75" t="e">
        <f>+K40+K48</f>
        <v>#REF!</v>
      </c>
      <c r="L50" s="74"/>
      <c r="M50" s="75" t="e">
        <f>+M40+M48</f>
        <v>#REF!</v>
      </c>
      <c r="N50" s="74"/>
      <c r="O50" s="75" t="e">
        <f>+O40+O48</f>
        <v>#REF!</v>
      </c>
      <c r="P50" s="74"/>
      <c r="Q50" s="75" t="e">
        <f>+Q40+Q48</f>
        <v>#REF!</v>
      </c>
      <c r="R50" s="74"/>
      <c r="S50" s="75" t="e">
        <f>+S40+S48</f>
        <v>#REF!</v>
      </c>
      <c r="T50" s="74"/>
      <c r="U50" s="75" t="e">
        <f>+U40+U48</f>
        <v>#REF!</v>
      </c>
      <c r="V50" s="74"/>
      <c r="W50" s="75" t="e">
        <f>+W40+W48</f>
        <v>#REF!</v>
      </c>
      <c r="X50" s="74"/>
    </row>
    <row r="51" spans="1:24" hidden="1" x14ac:dyDescent="0.25">
      <c r="C51" s="71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</row>
    <row r="52" spans="1:24" hidden="1" x14ac:dyDescent="0.25">
      <c r="C52" s="71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</row>
    <row r="53" spans="1:24" hidden="1" x14ac:dyDescent="0.25">
      <c r="A53" s="35"/>
      <c r="B53" s="34" t="s">
        <v>37</v>
      </c>
      <c r="C53" s="76" t="e">
        <f>+#REF!</f>
        <v>#REF!</v>
      </c>
      <c r="D53" s="77"/>
      <c r="E53" s="78" t="e">
        <f>+#REF!</f>
        <v>#REF!</v>
      </c>
      <c r="F53" s="77"/>
      <c r="G53" s="78" t="e">
        <f>+#REF!</f>
        <v>#REF!</v>
      </c>
      <c r="H53" s="77"/>
      <c r="I53" s="78" t="e">
        <f>+#REF!</f>
        <v>#REF!</v>
      </c>
      <c r="J53" s="77"/>
      <c r="K53" s="78" t="e">
        <f>+#REF!</f>
        <v>#REF!</v>
      </c>
      <c r="L53" s="77"/>
      <c r="M53" s="78" t="e">
        <f>+#REF!</f>
        <v>#REF!</v>
      </c>
      <c r="N53" s="77"/>
      <c r="O53" s="78" t="e">
        <f>+#REF!</f>
        <v>#REF!</v>
      </c>
      <c r="P53" s="77"/>
      <c r="Q53" s="78" t="e">
        <f>+#REF!</f>
        <v>#REF!</v>
      </c>
      <c r="R53" s="77"/>
      <c r="S53" s="78" t="e">
        <f>+#REF!</f>
        <v>#REF!</v>
      </c>
      <c r="T53" s="77"/>
      <c r="U53" s="78" t="e">
        <f>+#REF!</f>
        <v>#REF!</v>
      </c>
      <c r="V53" s="77"/>
      <c r="W53" s="78" t="e">
        <f>+#REF!</f>
        <v>#REF!</v>
      </c>
      <c r="X53" s="77"/>
    </row>
    <row r="54" spans="1:24" hidden="1" x14ac:dyDescent="0.25">
      <c r="A54" s="32"/>
      <c r="B54" s="15" t="s">
        <v>17</v>
      </c>
      <c r="C54" s="79"/>
      <c r="D54" s="80"/>
      <c r="E54" s="81"/>
      <c r="F54" s="80"/>
      <c r="G54" s="81"/>
      <c r="H54" s="80"/>
      <c r="I54" s="81"/>
      <c r="J54" s="80"/>
      <c r="K54" s="81"/>
      <c r="L54" s="80"/>
      <c r="M54" s="81"/>
      <c r="N54" s="80"/>
      <c r="O54" s="81"/>
      <c r="P54" s="80"/>
      <c r="Q54" s="81"/>
      <c r="R54" s="80"/>
      <c r="S54" s="81"/>
      <c r="T54" s="80"/>
      <c r="U54" s="81"/>
      <c r="V54" s="80"/>
      <c r="W54" s="81"/>
      <c r="X54" s="80"/>
    </row>
    <row r="55" spans="1:24" hidden="1" x14ac:dyDescent="0.25">
      <c r="A55" s="33">
        <v>5530</v>
      </c>
      <c r="B55" t="s">
        <v>37</v>
      </c>
      <c r="C55" s="82" t="e">
        <f>15%*C53</f>
        <v>#REF!</v>
      </c>
      <c r="D55" s="83"/>
      <c r="E55" s="84" t="e">
        <f>15%*E53</f>
        <v>#REF!</v>
      </c>
      <c r="F55" s="83"/>
      <c r="G55" s="84" t="e">
        <f>15%*G53</f>
        <v>#REF!</v>
      </c>
      <c r="H55" s="83"/>
      <c r="I55" s="84" t="e">
        <f>15%*I53</f>
        <v>#REF!</v>
      </c>
      <c r="J55" s="83"/>
      <c r="K55" s="84" t="e">
        <f>15%*K53</f>
        <v>#REF!</v>
      </c>
      <c r="L55" s="83"/>
      <c r="M55" s="84" t="e">
        <f>15%*M53</f>
        <v>#REF!</v>
      </c>
      <c r="N55" s="83"/>
      <c r="O55" s="84" t="e">
        <f>15%*O53</f>
        <v>#REF!</v>
      </c>
      <c r="P55" s="83"/>
      <c r="Q55" s="84" t="e">
        <f>15%*Q53</f>
        <v>#REF!</v>
      </c>
      <c r="R55" s="83"/>
      <c r="S55" s="84" t="e">
        <f>15%*S53</f>
        <v>#REF!</v>
      </c>
      <c r="T55" s="83"/>
      <c r="U55" s="84" t="e">
        <f>15%*U53</f>
        <v>#REF!</v>
      </c>
      <c r="V55" s="83"/>
      <c r="W55" s="84" t="e">
        <f>15%*W53</f>
        <v>#REF!</v>
      </c>
      <c r="X55" s="83"/>
    </row>
    <row r="56" spans="1:24" hidden="1" x14ac:dyDescent="0.25">
      <c r="A56" s="8"/>
      <c r="C56" s="85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</row>
    <row r="57" spans="1:24" ht="15.75" hidden="1" thickBot="1" x14ac:dyDescent="0.3">
      <c r="A57" s="32" t="s">
        <v>18</v>
      </c>
      <c r="B57" s="15" t="s">
        <v>19</v>
      </c>
      <c r="C57" s="86" t="e">
        <f>SUM(C55:C55)</f>
        <v>#REF!</v>
      </c>
      <c r="D57" s="77"/>
      <c r="E57" s="87" t="e">
        <f>SUM(E55:E55)</f>
        <v>#REF!</v>
      </c>
      <c r="F57" s="77"/>
      <c r="G57" s="87" t="e">
        <f>SUM(G55:G55)</f>
        <v>#REF!</v>
      </c>
      <c r="H57" s="77"/>
      <c r="I57" s="87" t="e">
        <f>SUM(I55:I55)</f>
        <v>#REF!</v>
      </c>
      <c r="J57" s="77"/>
      <c r="K57" s="87" t="e">
        <f>SUM(K55:K55)</f>
        <v>#REF!</v>
      </c>
      <c r="L57" s="77"/>
      <c r="M57" s="87" t="e">
        <f>SUM(M55:M55)</f>
        <v>#REF!</v>
      </c>
      <c r="N57" s="77"/>
      <c r="O57" s="87" t="e">
        <f>SUM(O55:O55)</f>
        <v>#REF!</v>
      </c>
      <c r="P57" s="77"/>
      <c r="Q57" s="87" t="e">
        <f>SUM(Q55:Q55)</f>
        <v>#REF!</v>
      </c>
      <c r="R57" s="77"/>
      <c r="S57" s="87" t="e">
        <f>SUM(S55:S55)</f>
        <v>#REF!</v>
      </c>
      <c r="T57" s="77"/>
      <c r="U57" s="87" t="e">
        <f>SUM(U55:U55)</f>
        <v>#REF!</v>
      </c>
      <c r="V57" s="77"/>
      <c r="W57" s="87" t="e">
        <f>SUM(W55:W55)</f>
        <v>#REF!</v>
      </c>
      <c r="X57" s="77"/>
    </row>
    <row r="58" spans="1:24" hidden="1" x14ac:dyDescent="0.25">
      <c r="A58" s="31"/>
      <c r="B58" s="12"/>
      <c r="C58" s="88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spans="1:24" hidden="1" x14ac:dyDescent="0.25">
      <c r="A59" s="30"/>
      <c r="B59" s="29" t="s">
        <v>20</v>
      </c>
      <c r="C59" s="89"/>
      <c r="D59" s="90"/>
      <c r="E59" s="91"/>
      <c r="F59" s="90"/>
      <c r="G59" s="91"/>
      <c r="H59" s="90"/>
      <c r="I59" s="91"/>
      <c r="J59" s="90"/>
      <c r="K59" s="91"/>
      <c r="L59" s="90"/>
      <c r="M59" s="91"/>
      <c r="N59" s="90"/>
      <c r="O59" s="91"/>
      <c r="P59" s="90"/>
      <c r="Q59" s="91"/>
      <c r="R59" s="90"/>
      <c r="S59" s="91"/>
      <c r="T59" s="90"/>
      <c r="U59" s="91"/>
      <c r="V59" s="90"/>
      <c r="W59" s="91"/>
      <c r="X59" s="90"/>
    </row>
    <row r="60" spans="1:24" hidden="1" x14ac:dyDescent="0.25">
      <c r="A60" s="20" t="s">
        <v>21</v>
      </c>
      <c r="B60" s="19" t="s">
        <v>20</v>
      </c>
      <c r="C60" s="92" t="e">
        <f>+C19+C57</f>
        <v>#REF!</v>
      </c>
      <c r="D60" s="93"/>
      <c r="E60" s="94" t="e">
        <f>+E19+E57</f>
        <v>#REF!</v>
      </c>
      <c r="F60" s="93"/>
      <c r="G60" s="94" t="e">
        <f>+G19+G57</f>
        <v>#REF!</v>
      </c>
      <c r="H60" s="93"/>
      <c r="I60" s="94" t="e">
        <f>+I19+I57</f>
        <v>#REF!</v>
      </c>
      <c r="J60" s="93"/>
      <c r="K60" s="94" t="e">
        <f>+K19+K57</f>
        <v>#REF!</v>
      </c>
      <c r="L60" s="93"/>
      <c r="M60" s="94" t="e">
        <f>+M19+M57</f>
        <v>#REF!</v>
      </c>
      <c r="N60" s="93"/>
      <c r="O60" s="94" t="e">
        <f>+O19+O57</f>
        <v>#REF!</v>
      </c>
      <c r="P60" s="93"/>
      <c r="Q60" s="94" t="e">
        <f>+Q19+Q57</f>
        <v>#REF!</v>
      </c>
      <c r="R60" s="93"/>
      <c r="S60" s="94" t="e">
        <f>+S19+S57</f>
        <v>#REF!</v>
      </c>
      <c r="T60" s="93"/>
      <c r="U60" s="94" t="e">
        <f>+U19+U57</f>
        <v>#REF!</v>
      </c>
      <c r="V60" s="93"/>
      <c r="W60" s="94" t="e">
        <f>+W19+W57</f>
        <v>#REF!</v>
      </c>
      <c r="X60" s="93"/>
    </row>
    <row r="61" spans="1:24" hidden="1" x14ac:dyDescent="0.25">
      <c r="A61" s="8" t="s">
        <v>22</v>
      </c>
      <c r="B61" t="s">
        <v>23</v>
      </c>
      <c r="C61" s="62">
        <f>SUM(E61:X61)</f>
        <v>0</v>
      </c>
      <c r="D61" s="95"/>
      <c r="E61" s="96"/>
      <c r="F61" s="95"/>
      <c r="G61" s="96"/>
      <c r="H61" s="95"/>
      <c r="I61" s="96"/>
      <c r="J61" s="95"/>
      <c r="K61" s="96"/>
      <c r="L61" s="95"/>
      <c r="M61" s="96"/>
      <c r="N61" s="95"/>
      <c r="O61" s="96"/>
      <c r="P61" s="95"/>
      <c r="Q61" s="96"/>
      <c r="R61" s="95"/>
      <c r="S61" s="96"/>
      <c r="T61" s="95"/>
      <c r="U61" s="96"/>
      <c r="V61" s="95"/>
      <c r="W61" s="96"/>
      <c r="X61" s="95"/>
    </row>
    <row r="62" spans="1:24" hidden="1" x14ac:dyDescent="0.25">
      <c r="A62" s="8"/>
      <c r="C62" s="85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</row>
    <row r="63" spans="1:24" hidden="1" x14ac:dyDescent="0.25">
      <c r="A63" s="28" t="s">
        <v>24</v>
      </c>
      <c r="B63" s="9" t="s">
        <v>25</v>
      </c>
      <c r="C63" s="97" t="e">
        <f>C60+C61</f>
        <v>#REF!</v>
      </c>
      <c r="D63" s="98"/>
      <c r="E63" s="99" t="e">
        <f>E60+E61</f>
        <v>#REF!</v>
      </c>
      <c r="F63" s="98"/>
      <c r="G63" s="99" t="e">
        <f>G60+G61</f>
        <v>#REF!</v>
      </c>
      <c r="H63" s="98"/>
      <c r="I63" s="99" t="e">
        <f>I60+I61</f>
        <v>#REF!</v>
      </c>
      <c r="J63" s="98"/>
      <c r="K63" s="99" t="e">
        <f>K60+K61</f>
        <v>#REF!</v>
      </c>
      <c r="L63" s="98"/>
      <c r="M63" s="99" t="e">
        <f>M60+M61</f>
        <v>#REF!</v>
      </c>
      <c r="N63" s="98"/>
      <c r="O63" s="99" t="e">
        <f>O60+O61</f>
        <v>#REF!</v>
      </c>
      <c r="P63" s="98"/>
      <c r="Q63" s="99" t="e">
        <f>Q60+Q61</f>
        <v>#REF!</v>
      </c>
      <c r="R63" s="98"/>
      <c r="S63" s="99" t="e">
        <f>S60+S61</f>
        <v>#REF!</v>
      </c>
      <c r="T63" s="98"/>
      <c r="U63" s="99" t="e">
        <f>U60+U61</f>
        <v>#REF!</v>
      </c>
      <c r="V63" s="98"/>
      <c r="W63" s="99" t="e">
        <f>W60+W61</f>
        <v>#REF!</v>
      </c>
      <c r="X63" s="98"/>
    </row>
    <row r="64" spans="1:24" hidden="1" x14ac:dyDescent="0.25">
      <c r="A64" s="8"/>
      <c r="C64" s="71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</row>
    <row r="65" spans="1:24" hidden="1" x14ac:dyDescent="0.25">
      <c r="A65" s="26"/>
      <c r="B65" s="25" t="s">
        <v>26</v>
      </c>
      <c r="C65" s="100"/>
      <c r="D65" s="80"/>
      <c r="E65" s="101"/>
      <c r="F65" s="80"/>
      <c r="G65" s="101"/>
      <c r="H65" s="80"/>
      <c r="I65" s="101"/>
      <c r="J65" s="80"/>
      <c r="K65" s="101"/>
      <c r="L65" s="80"/>
      <c r="M65" s="101"/>
      <c r="N65" s="80"/>
      <c r="O65" s="101"/>
      <c r="P65" s="80"/>
      <c r="Q65" s="101"/>
      <c r="R65" s="80"/>
      <c r="S65" s="101"/>
      <c r="T65" s="80"/>
      <c r="U65" s="101"/>
      <c r="V65" s="80"/>
      <c r="W65" s="101"/>
      <c r="X65" s="80"/>
    </row>
    <row r="66" spans="1:24" hidden="1" x14ac:dyDescent="0.25">
      <c r="A66" s="8"/>
      <c r="B66" s="22"/>
      <c r="C66" s="85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</row>
    <row r="67" spans="1:24" hidden="1" x14ac:dyDescent="0.25">
      <c r="A67" s="16"/>
      <c r="B67" s="15" t="s">
        <v>27</v>
      </c>
      <c r="C67" s="79" t="e">
        <f>+C70/C63</f>
        <v>#REF!</v>
      </c>
      <c r="D67" s="80"/>
      <c r="E67" s="81">
        <f>+E9</f>
        <v>0</v>
      </c>
      <c r="F67" s="80"/>
      <c r="G67" s="81">
        <f>+G9</f>
        <v>0</v>
      </c>
      <c r="H67" s="80"/>
      <c r="I67" s="81">
        <f>+I9</f>
        <v>0</v>
      </c>
      <c r="J67" s="80"/>
      <c r="K67" s="81">
        <f>+K9</f>
        <v>0</v>
      </c>
      <c r="L67" s="80"/>
      <c r="M67" s="81">
        <f>+M9</f>
        <v>0</v>
      </c>
      <c r="N67" s="80"/>
      <c r="O67" s="81">
        <f>+O9</f>
        <v>0</v>
      </c>
      <c r="P67" s="80"/>
      <c r="Q67" s="81">
        <f>+Q9</f>
        <v>0</v>
      </c>
      <c r="R67" s="80"/>
      <c r="S67" s="81">
        <f>+S9</f>
        <v>0</v>
      </c>
      <c r="T67" s="80"/>
      <c r="U67" s="81">
        <f>+U9</f>
        <v>0</v>
      </c>
      <c r="V67" s="80"/>
      <c r="W67" s="81">
        <f>+W9</f>
        <v>0</v>
      </c>
      <c r="X67" s="80"/>
    </row>
    <row r="68" spans="1:24" hidden="1" x14ac:dyDescent="0.25">
      <c r="A68" s="8" t="s">
        <v>28</v>
      </c>
      <c r="B68" t="s">
        <v>29</v>
      </c>
      <c r="C68" s="102" t="e">
        <f>SUM(E68:X68)</f>
        <v>#REF!</v>
      </c>
      <c r="D68" s="95"/>
      <c r="E68" s="103" t="e">
        <f>+E63*E67</f>
        <v>#REF!</v>
      </c>
      <c r="F68" s="95"/>
      <c r="G68" s="103" t="e">
        <f>+G63*G67</f>
        <v>#REF!</v>
      </c>
      <c r="H68" s="95"/>
      <c r="I68" s="103" t="e">
        <f>+I63*I67</f>
        <v>#REF!</v>
      </c>
      <c r="J68" s="95"/>
      <c r="K68" s="103" t="e">
        <f>+K63*K67</f>
        <v>#REF!</v>
      </c>
      <c r="L68" s="95"/>
      <c r="M68" s="103" t="e">
        <f>+M63*M67</f>
        <v>#REF!</v>
      </c>
      <c r="N68" s="95"/>
      <c r="O68" s="103" t="e">
        <f>+O63*O67</f>
        <v>#REF!</v>
      </c>
      <c r="P68" s="95"/>
      <c r="Q68" s="103" t="e">
        <f>+Q63*Q67</f>
        <v>#REF!</v>
      </c>
      <c r="R68" s="95"/>
      <c r="S68" s="103" t="e">
        <f>+S63*S67</f>
        <v>#REF!</v>
      </c>
      <c r="T68" s="95"/>
      <c r="U68" s="103" t="e">
        <f>+U63*U67</f>
        <v>#REF!</v>
      </c>
      <c r="V68" s="95"/>
      <c r="W68" s="103" t="e">
        <f>+W63*W67</f>
        <v>#REF!</v>
      </c>
      <c r="X68" s="95"/>
    </row>
    <row r="69" spans="1:24" hidden="1" x14ac:dyDescent="0.25">
      <c r="A69" s="8"/>
      <c r="C69" s="85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</row>
    <row r="70" spans="1:24" hidden="1" x14ac:dyDescent="0.25">
      <c r="A70" s="10">
        <v>4099</v>
      </c>
      <c r="B70" s="9" t="s">
        <v>30</v>
      </c>
      <c r="C70" s="97" t="e">
        <f>SUM(C68:C68)</f>
        <v>#REF!</v>
      </c>
      <c r="D70" s="98"/>
      <c r="E70" s="99" t="e">
        <f>SUM(E68:E68)</f>
        <v>#REF!</v>
      </c>
      <c r="F70" s="98"/>
      <c r="G70" s="99" t="e">
        <f>SUM(G68:G68)</f>
        <v>#REF!</v>
      </c>
      <c r="H70" s="98"/>
      <c r="I70" s="99" t="e">
        <f>SUM(I68:I68)</f>
        <v>#REF!</v>
      </c>
      <c r="J70" s="98"/>
      <c r="K70" s="99" t="e">
        <f>SUM(K68:K68)</f>
        <v>#REF!</v>
      </c>
      <c r="L70" s="98"/>
      <c r="M70" s="99" t="e">
        <f>SUM(M68:M68)</f>
        <v>#REF!</v>
      </c>
      <c r="N70" s="98"/>
      <c r="O70" s="99" t="e">
        <f>SUM(O68:O68)</f>
        <v>#REF!</v>
      </c>
      <c r="P70" s="98"/>
      <c r="Q70" s="99" t="e">
        <f>SUM(Q68:Q68)</f>
        <v>#REF!</v>
      </c>
      <c r="R70" s="98"/>
      <c r="S70" s="99" t="e">
        <f>SUM(S68:S68)</f>
        <v>#REF!</v>
      </c>
      <c r="T70" s="98"/>
      <c r="U70" s="99" t="e">
        <f>SUM(U68:U68)</f>
        <v>#REF!</v>
      </c>
      <c r="V70" s="98"/>
      <c r="W70" s="99" t="e">
        <f>SUM(W68:W68)</f>
        <v>#REF!</v>
      </c>
      <c r="X70" s="98"/>
    </row>
    <row r="71" spans="1:24" hidden="1" x14ac:dyDescent="0.25">
      <c r="A71" s="20"/>
      <c r="B71" s="19"/>
      <c r="C71" s="104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</row>
    <row r="72" spans="1:24" hidden="1" x14ac:dyDescent="0.25">
      <c r="A72" s="16"/>
      <c r="B72" s="15" t="s">
        <v>31</v>
      </c>
      <c r="C72" s="79"/>
      <c r="D72" s="80"/>
      <c r="E72" s="81"/>
      <c r="F72" s="80"/>
      <c r="G72" s="81"/>
      <c r="H72" s="80"/>
      <c r="I72" s="81"/>
      <c r="J72" s="80"/>
      <c r="K72" s="81"/>
      <c r="L72" s="80"/>
      <c r="M72" s="81"/>
      <c r="N72" s="80"/>
      <c r="O72" s="81"/>
      <c r="P72" s="80"/>
      <c r="Q72" s="81"/>
      <c r="R72" s="80"/>
      <c r="S72" s="81"/>
      <c r="T72" s="80"/>
      <c r="U72" s="81"/>
      <c r="V72" s="80"/>
      <c r="W72" s="81"/>
      <c r="X72" s="80"/>
    </row>
    <row r="73" spans="1:24" hidden="1" x14ac:dyDescent="0.25">
      <c r="A73" s="8">
        <v>4500</v>
      </c>
      <c r="B73" s="12" t="s">
        <v>32</v>
      </c>
      <c r="C73" s="82" t="e">
        <f>+C63-C70</f>
        <v>#REF!</v>
      </c>
      <c r="D73" s="80"/>
      <c r="E73" s="105" t="e">
        <f>+E63-E70</f>
        <v>#REF!</v>
      </c>
      <c r="F73" s="80"/>
      <c r="G73" s="105" t="e">
        <f>+G63-G70</f>
        <v>#REF!</v>
      </c>
      <c r="H73" s="80"/>
      <c r="I73" s="105" t="e">
        <f>+I63-I70</f>
        <v>#REF!</v>
      </c>
      <c r="J73" s="80"/>
      <c r="K73" s="105" t="e">
        <f>+K63-K70</f>
        <v>#REF!</v>
      </c>
      <c r="L73" s="80"/>
      <c r="M73" s="105" t="e">
        <f>+M63-M70</f>
        <v>#REF!</v>
      </c>
      <c r="N73" s="80"/>
      <c r="O73" s="105" t="e">
        <f>+O63-O70</f>
        <v>#REF!</v>
      </c>
      <c r="P73" s="80"/>
      <c r="Q73" s="105" t="e">
        <f>+Q63-Q70</f>
        <v>#REF!</v>
      </c>
      <c r="R73" s="80"/>
      <c r="S73" s="105" t="e">
        <f>+S63-S70</f>
        <v>#REF!</v>
      </c>
      <c r="T73" s="80"/>
      <c r="U73" s="105" t="e">
        <f>+U63-U70</f>
        <v>#REF!</v>
      </c>
      <c r="V73" s="80"/>
      <c r="W73" s="105" t="e">
        <f>+W63-W70</f>
        <v>#REF!</v>
      </c>
      <c r="X73" s="80"/>
    </row>
    <row r="74" spans="1:24" hidden="1" x14ac:dyDescent="0.25">
      <c r="A74" s="8"/>
      <c r="B74" s="12"/>
      <c r="C74" s="85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</row>
    <row r="75" spans="1:24" hidden="1" x14ac:dyDescent="0.25">
      <c r="A75" s="8">
        <v>4510</v>
      </c>
      <c r="B75" t="s">
        <v>33</v>
      </c>
      <c r="C75" s="106" t="e">
        <f>+C73</f>
        <v>#REF!</v>
      </c>
      <c r="D75" s="95"/>
      <c r="E75" s="103" t="e">
        <f>+E73</f>
        <v>#REF!</v>
      </c>
      <c r="F75" s="95"/>
      <c r="G75" s="103" t="e">
        <f>+G73</f>
        <v>#REF!</v>
      </c>
      <c r="H75" s="95"/>
      <c r="I75" s="103" t="e">
        <f>+I73</f>
        <v>#REF!</v>
      </c>
      <c r="J75" s="95"/>
      <c r="K75" s="103" t="e">
        <f>+K73</f>
        <v>#REF!</v>
      </c>
      <c r="L75" s="95"/>
      <c r="M75" s="103" t="e">
        <f>+M73</f>
        <v>#REF!</v>
      </c>
      <c r="N75" s="95"/>
      <c r="O75" s="103" t="e">
        <f>+O73</f>
        <v>#REF!</v>
      </c>
      <c r="P75" s="95"/>
      <c r="Q75" s="103" t="e">
        <f>+Q73</f>
        <v>#REF!</v>
      </c>
      <c r="R75" s="95"/>
      <c r="S75" s="103" t="e">
        <f>+S73</f>
        <v>#REF!</v>
      </c>
      <c r="T75" s="95"/>
      <c r="U75" s="103" t="e">
        <f>+U73</f>
        <v>#REF!</v>
      </c>
      <c r="V75" s="95"/>
      <c r="W75" s="103" t="e">
        <f>+W73</f>
        <v>#REF!</v>
      </c>
      <c r="X75" s="95"/>
    </row>
    <row r="76" spans="1:24" hidden="1" x14ac:dyDescent="0.25">
      <c r="A76" s="8">
        <v>4520</v>
      </c>
      <c r="B76" t="s">
        <v>34</v>
      </c>
      <c r="C76" s="62">
        <f>SUM(E76:X76)</f>
        <v>0</v>
      </c>
      <c r="D76" s="95"/>
      <c r="E76" s="96"/>
      <c r="F76" s="95"/>
      <c r="G76" s="96"/>
      <c r="H76" s="95"/>
      <c r="I76" s="96"/>
      <c r="J76" s="95"/>
      <c r="K76" s="96"/>
      <c r="L76" s="95"/>
      <c r="M76" s="96"/>
      <c r="N76" s="95"/>
      <c r="O76" s="96"/>
      <c r="P76" s="95"/>
      <c r="Q76" s="96"/>
      <c r="R76" s="95"/>
      <c r="S76" s="96"/>
      <c r="T76" s="95"/>
      <c r="U76" s="96"/>
      <c r="V76" s="95"/>
      <c r="W76" s="96"/>
      <c r="X76" s="95"/>
    </row>
    <row r="77" spans="1:24" hidden="1" x14ac:dyDescent="0.25">
      <c r="A77" s="8"/>
      <c r="C77" s="85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</row>
    <row r="78" spans="1:24" hidden="1" x14ac:dyDescent="0.25">
      <c r="A78" s="10">
        <v>4599</v>
      </c>
      <c r="B78" s="9" t="s">
        <v>35</v>
      </c>
      <c r="C78" s="97" t="e">
        <f>SUM(C75:C76)</f>
        <v>#REF!</v>
      </c>
      <c r="D78" s="98"/>
      <c r="E78" s="99" t="e">
        <f>SUM(E75:E76)</f>
        <v>#REF!</v>
      </c>
      <c r="F78" s="98"/>
      <c r="G78" s="99" t="e">
        <f>SUM(G75:G76)</f>
        <v>#REF!</v>
      </c>
      <c r="H78" s="98"/>
      <c r="I78" s="99" t="e">
        <f>SUM(I75:I76)</f>
        <v>#REF!</v>
      </c>
      <c r="J78" s="98"/>
      <c r="K78" s="99" t="e">
        <f>SUM(K75:K76)</f>
        <v>#REF!</v>
      </c>
      <c r="L78" s="98"/>
      <c r="M78" s="99" t="e">
        <f>SUM(M75:M76)</f>
        <v>#REF!</v>
      </c>
      <c r="N78" s="98"/>
      <c r="O78" s="99" t="e">
        <f>SUM(O75:O76)</f>
        <v>#REF!</v>
      </c>
      <c r="P78" s="98"/>
      <c r="Q78" s="99" t="e">
        <f>SUM(Q75:Q76)</f>
        <v>#REF!</v>
      </c>
      <c r="R78" s="98"/>
      <c r="S78" s="99" t="e">
        <f>SUM(S75:S76)</f>
        <v>#REF!</v>
      </c>
      <c r="T78" s="98"/>
      <c r="U78" s="99" t="e">
        <f>SUM(U75:U76)</f>
        <v>#REF!</v>
      </c>
      <c r="V78" s="98"/>
      <c r="W78" s="99" t="e">
        <f>SUM(W75:W76)</f>
        <v>#REF!</v>
      </c>
      <c r="X78" s="98"/>
    </row>
    <row r="79" spans="1:24" hidden="1" x14ac:dyDescent="0.25">
      <c r="A79" s="8"/>
      <c r="C79" s="85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</row>
    <row r="80" spans="1:24" ht="15.75" hidden="1" thickBot="1" x14ac:dyDescent="0.3">
      <c r="A80" s="5">
        <v>4999</v>
      </c>
      <c r="B80" s="4" t="s">
        <v>36</v>
      </c>
      <c r="C80" s="73" t="e">
        <f>+C70+C78</f>
        <v>#REF!</v>
      </c>
      <c r="D80" s="74"/>
      <c r="E80" s="75" t="e">
        <f>+E70+E78</f>
        <v>#REF!</v>
      </c>
      <c r="F80" s="74"/>
      <c r="G80" s="75" t="e">
        <f>+G70+G78</f>
        <v>#REF!</v>
      </c>
      <c r="H80" s="74"/>
      <c r="I80" s="75" t="e">
        <f>+I70+I78</f>
        <v>#REF!</v>
      </c>
      <c r="J80" s="74"/>
      <c r="K80" s="75" t="e">
        <f>+K70+K78</f>
        <v>#REF!</v>
      </c>
      <c r="L80" s="74"/>
      <c r="M80" s="75" t="e">
        <f>+M70+M78</f>
        <v>#REF!</v>
      </c>
      <c r="N80" s="74"/>
      <c r="O80" s="75" t="e">
        <f>+O70+O78</f>
        <v>#REF!</v>
      </c>
      <c r="P80" s="74"/>
      <c r="Q80" s="75" t="e">
        <f>+Q70+Q78</f>
        <v>#REF!</v>
      </c>
      <c r="R80" s="74"/>
      <c r="S80" s="75" t="e">
        <f>+S70+S78</f>
        <v>#REF!</v>
      </c>
      <c r="T80" s="74"/>
      <c r="U80" s="75" t="e">
        <f>+U70+U78</f>
        <v>#REF!</v>
      </c>
      <c r="V80" s="74"/>
      <c r="W80" s="75" t="e">
        <f>+W70+W78</f>
        <v>#REF!</v>
      </c>
      <c r="X80" s="74"/>
    </row>
    <row r="81" spans="1:24" hidden="1" x14ac:dyDescent="0.25">
      <c r="C81" s="71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</row>
    <row r="82" spans="1:24" hidden="1" x14ac:dyDescent="0.25">
      <c r="C82" s="71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</row>
    <row r="83" spans="1:24" hidden="1" x14ac:dyDescent="0.25">
      <c r="A83" s="35"/>
      <c r="B83" s="34" t="s">
        <v>38</v>
      </c>
      <c r="C83" s="76"/>
      <c r="D83" s="77"/>
      <c r="E83" s="78"/>
      <c r="F83" s="77"/>
      <c r="G83" s="78"/>
      <c r="H83" s="77"/>
      <c r="I83" s="78"/>
      <c r="J83" s="77"/>
      <c r="K83" s="78"/>
      <c r="L83" s="77"/>
      <c r="M83" s="78"/>
      <c r="N83" s="77"/>
      <c r="O83" s="78"/>
      <c r="P83" s="77"/>
      <c r="Q83" s="78"/>
      <c r="R83" s="77"/>
      <c r="S83" s="78"/>
      <c r="T83" s="77"/>
      <c r="U83" s="78"/>
      <c r="V83" s="77"/>
      <c r="W83" s="78"/>
      <c r="X83" s="77"/>
    </row>
    <row r="84" spans="1:24" hidden="1" x14ac:dyDescent="0.25">
      <c r="A84" s="32"/>
      <c r="B84" s="15" t="s">
        <v>17</v>
      </c>
      <c r="C84" s="79"/>
      <c r="D84" s="80"/>
      <c r="E84" s="81"/>
      <c r="F84" s="80"/>
      <c r="G84" s="81"/>
      <c r="H84" s="80"/>
      <c r="I84" s="81"/>
      <c r="J84" s="80"/>
      <c r="K84" s="81"/>
      <c r="L84" s="80"/>
      <c r="M84" s="81"/>
      <c r="N84" s="80"/>
      <c r="O84" s="81"/>
      <c r="P84" s="80"/>
      <c r="Q84" s="81"/>
      <c r="R84" s="80"/>
      <c r="S84" s="81"/>
      <c r="T84" s="80"/>
      <c r="U84" s="81"/>
      <c r="V84" s="80"/>
      <c r="W84" s="81"/>
      <c r="X84" s="80"/>
    </row>
    <row r="85" spans="1:24" hidden="1" x14ac:dyDescent="0.25">
      <c r="A85" s="33">
        <v>5520</v>
      </c>
      <c r="B85" t="s">
        <v>39</v>
      </c>
      <c r="C85" s="82" t="e">
        <f>20%*(+#REF!+#REF!+#REF!)</f>
        <v>#REF!</v>
      </c>
      <c r="D85" s="83"/>
      <c r="E85" s="84" t="e">
        <f>20%*(+#REF!+#REF!+#REF!)</f>
        <v>#REF!</v>
      </c>
      <c r="F85" s="83"/>
      <c r="G85" s="84" t="e">
        <f>20%*(+#REF!+#REF!+#REF!)</f>
        <v>#REF!</v>
      </c>
      <c r="H85" s="83"/>
      <c r="I85" s="84" t="e">
        <f>20%*(+#REF!+#REF!+#REF!)</f>
        <v>#REF!</v>
      </c>
      <c r="J85" s="83"/>
      <c r="K85" s="84" t="e">
        <f>20%*(+#REF!+#REF!+#REF!)</f>
        <v>#REF!</v>
      </c>
      <c r="L85" s="83"/>
      <c r="M85" s="84" t="e">
        <f>20%*(+#REF!+#REF!+#REF!)</f>
        <v>#REF!</v>
      </c>
      <c r="N85" s="83"/>
      <c r="O85" s="84" t="e">
        <f>20%*(+#REF!+#REF!+#REF!)</f>
        <v>#REF!</v>
      </c>
      <c r="P85" s="83"/>
      <c r="Q85" s="84" t="e">
        <f>20%*(+#REF!+#REF!+#REF!)</f>
        <v>#REF!</v>
      </c>
      <c r="R85" s="83"/>
      <c r="S85" s="84" t="e">
        <f>20%*(+#REF!+#REF!+#REF!)</f>
        <v>#REF!</v>
      </c>
      <c r="T85" s="83"/>
      <c r="U85" s="84" t="e">
        <f>20%*(+#REF!+#REF!+#REF!)</f>
        <v>#REF!</v>
      </c>
      <c r="V85" s="83"/>
      <c r="W85" s="84" t="e">
        <f>20%*(+#REF!+#REF!+#REF!)</f>
        <v>#REF!</v>
      </c>
      <c r="X85" s="83"/>
    </row>
    <row r="86" spans="1:24" hidden="1" x14ac:dyDescent="0.25">
      <c r="A86" s="33">
        <v>5540</v>
      </c>
      <c r="B86" t="s">
        <v>16</v>
      </c>
      <c r="C86" s="82" t="e">
        <f>7%*(+#REF!+#REF!)</f>
        <v>#REF!</v>
      </c>
      <c r="D86" s="83"/>
      <c r="E86" s="84" t="e">
        <f>7%*(+#REF!+#REF!)</f>
        <v>#REF!</v>
      </c>
      <c r="F86" s="83"/>
      <c r="G86" s="84" t="e">
        <f>7%*(+#REF!+#REF!)</f>
        <v>#REF!</v>
      </c>
      <c r="H86" s="83"/>
      <c r="I86" s="84" t="e">
        <f>7%*(+#REF!+#REF!)</f>
        <v>#REF!</v>
      </c>
      <c r="J86" s="83"/>
      <c r="K86" s="84" t="e">
        <f>7%*(+#REF!+#REF!)</f>
        <v>#REF!</v>
      </c>
      <c r="L86" s="83"/>
      <c r="M86" s="84" t="e">
        <f>7%*(+#REF!+#REF!)</f>
        <v>#REF!</v>
      </c>
      <c r="N86" s="83"/>
      <c r="O86" s="84" t="e">
        <f>7%*(+#REF!+#REF!)</f>
        <v>#REF!</v>
      </c>
      <c r="P86" s="83"/>
      <c r="Q86" s="84" t="e">
        <f>7%*(+#REF!+#REF!)</f>
        <v>#REF!</v>
      </c>
      <c r="R86" s="83"/>
      <c r="S86" s="84" t="e">
        <f>7%*(+#REF!+#REF!)</f>
        <v>#REF!</v>
      </c>
      <c r="T86" s="83"/>
      <c r="U86" s="84" t="e">
        <f>7%*(+#REF!+#REF!)</f>
        <v>#REF!</v>
      </c>
      <c r="V86" s="83"/>
      <c r="W86" s="84" t="e">
        <f>7%*(+#REF!+#REF!)</f>
        <v>#REF!</v>
      </c>
      <c r="X86" s="83"/>
    </row>
    <row r="87" spans="1:24" hidden="1" x14ac:dyDescent="0.25">
      <c r="A87" s="8"/>
      <c r="C87" s="85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</row>
    <row r="88" spans="1:24" ht="15.75" hidden="1" thickBot="1" x14ac:dyDescent="0.3">
      <c r="A88" s="32" t="s">
        <v>18</v>
      </c>
      <c r="B88" s="15" t="s">
        <v>19</v>
      </c>
      <c r="C88" s="86" t="e">
        <f>SUM(C85:C86)</f>
        <v>#REF!</v>
      </c>
      <c r="D88" s="77"/>
      <c r="E88" s="87" t="e">
        <f>SUM(E85:E86)</f>
        <v>#REF!</v>
      </c>
      <c r="F88" s="77"/>
      <c r="G88" s="87" t="e">
        <f>SUM(G85:G86)</f>
        <v>#REF!</v>
      </c>
      <c r="H88" s="77"/>
      <c r="I88" s="87" t="e">
        <f>SUM(I85:I86)</f>
        <v>#REF!</v>
      </c>
      <c r="J88" s="77"/>
      <c r="K88" s="87" t="e">
        <f>SUM(K85:K86)</f>
        <v>#REF!</v>
      </c>
      <c r="L88" s="77"/>
      <c r="M88" s="87" t="e">
        <f>SUM(M85:M86)</f>
        <v>#REF!</v>
      </c>
      <c r="N88" s="77"/>
      <c r="O88" s="87" t="e">
        <f>SUM(O85:O86)</f>
        <v>#REF!</v>
      </c>
      <c r="P88" s="77"/>
      <c r="Q88" s="87" t="e">
        <f>SUM(Q85:Q86)</f>
        <v>#REF!</v>
      </c>
      <c r="R88" s="77"/>
      <c r="S88" s="87" t="e">
        <f>SUM(S85:S86)</f>
        <v>#REF!</v>
      </c>
      <c r="T88" s="77"/>
      <c r="U88" s="87" t="e">
        <f>SUM(U85:U86)</f>
        <v>#REF!</v>
      </c>
      <c r="V88" s="77"/>
      <c r="W88" s="87" t="e">
        <f>SUM(W85:W86)</f>
        <v>#REF!</v>
      </c>
      <c r="X88" s="77"/>
    </row>
    <row r="89" spans="1:24" hidden="1" x14ac:dyDescent="0.25">
      <c r="A89" s="31"/>
      <c r="B89" s="12"/>
      <c r="C89" s="88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hidden="1" x14ac:dyDescent="0.25">
      <c r="A90" s="30"/>
      <c r="B90" s="29" t="s">
        <v>20</v>
      </c>
      <c r="C90" s="89"/>
      <c r="D90" s="90"/>
      <c r="E90" s="91"/>
      <c r="F90" s="90"/>
      <c r="G90" s="91"/>
      <c r="H90" s="90"/>
      <c r="I90" s="91"/>
      <c r="J90" s="90"/>
      <c r="K90" s="91"/>
      <c r="L90" s="90"/>
      <c r="M90" s="91"/>
      <c r="N90" s="90"/>
      <c r="O90" s="91"/>
      <c r="P90" s="90"/>
      <c r="Q90" s="91"/>
      <c r="R90" s="90"/>
      <c r="S90" s="91"/>
      <c r="T90" s="90"/>
      <c r="U90" s="91"/>
      <c r="V90" s="90"/>
      <c r="W90" s="91"/>
      <c r="X90" s="90"/>
    </row>
    <row r="91" spans="1:24" hidden="1" x14ac:dyDescent="0.25">
      <c r="A91" s="20" t="s">
        <v>21</v>
      </c>
      <c r="B91" s="19" t="s">
        <v>20</v>
      </c>
      <c r="C91" s="92" t="e">
        <f>+$C$19+C88</f>
        <v>#REF!</v>
      </c>
      <c r="D91" s="93"/>
      <c r="E91" s="94" t="e">
        <f>+E19+E88</f>
        <v>#REF!</v>
      </c>
      <c r="F91" s="93"/>
      <c r="G91" s="94" t="e">
        <f>+G19+G88</f>
        <v>#REF!</v>
      </c>
      <c r="H91" s="93"/>
      <c r="I91" s="94" t="e">
        <f>+I19+I88</f>
        <v>#REF!</v>
      </c>
      <c r="J91" s="93"/>
      <c r="K91" s="94" t="e">
        <f>+K19+K88</f>
        <v>#REF!</v>
      </c>
      <c r="L91" s="93"/>
      <c r="M91" s="94" t="e">
        <f>+M19+M88</f>
        <v>#REF!</v>
      </c>
      <c r="N91" s="93"/>
      <c r="O91" s="94" t="e">
        <f>+O19+O88</f>
        <v>#REF!</v>
      </c>
      <c r="P91" s="93"/>
      <c r="Q91" s="94" t="e">
        <f>+Q19+Q88</f>
        <v>#REF!</v>
      </c>
      <c r="R91" s="93"/>
      <c r="S91" s="94" t="e">
        <f>+S19+S88</f>
        <v>#REF!</v>
      </c>
      <c r="T91" s="93"/>
      <c r="U91" s="94" t="e">
        <f>+U19+U88</f>
        <v>#REF!</v>
      </c>
      <c r="V91" s="93"/>
      <c r="W91" s="94" t="e">
        <f>+W19+W88</f>
        <v>#REF!</v>
      </c>
      <c r="X91" s="93"/>
    </row>
    <row r="92" spans="1:24" hidden="1" x14ac:dyDescent="0.25">
      <c r="A92" s="8" t="s">
        <v>22</v>
      </c>
      <c r="B92" t="s">
        <v>23</v>
      </c>
      <c r="C92" s="62">
        <f>SUM(E92:X92)</f>
        <v>0</v>
      </c>
      <c r="D92" s="95"/>
      <c r="E92" s="96"/>
      <c r="F92" s="95"/>
      <c r="G92" s="96"/>
      <c r="H92" s="95"/>
      <c r="I92" s="96"/>
      <c r="J92" s="95"/>
      <c r="K92" s="96"/>
      <c r="L92" s="95"/>
      <c r="M92" s="96"/>
      <c r="N92" s="95"/>
      <c r="O92" s="96"/>
      <c r="P92" s="95"/>
      <c r="Q92" s="96"/>
      <c r="R92" s="95"/>
      <c r="S92" s="96"/>
      <c r="T92" s="95"/>
      <c r="U92" s="96"/>
      <c r="V92" s="95"/>
      <c r="W92" s="96"/>
      <c r="X92" s="95"/>
    </row>
    <row r="93" spans="1:24" hidden="1" x14ac:dyDescent="0.25">
      <c r="A93" s="8"/>
      <c r="C93" s="85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</row>
    <row r="94" spans="1:24" hidden="1" x14ac:dyDescent="0.25">
      <c r="A94" s="28" t="s">
        <v>24</v>
      </c>
      <c r="B94" s="9" t="s">
        <v>25</v>
      </c>
      <c r="C94" s="97" t="e">
        <f>C91+C92-#REF!</f>
        <v>#REF!</v>
      </c>
      <c r="D94" s="98"/>
      <c r="E94" s="99" t="e">
        <f>E91+E92-#REF!</f>
        <v>#REF!</v>
      </c>
      <c r="F94" s="98"/>
      <c r="G94" s="99" t="e">
        <f>G91+G92-#REF!</f>
        <v>#REF!</v>
      </c>
      <c r="H94" s="98"/>
      <c r="I94" s="99" t="e">
        <f>I91+I92-#REF!</f>
        <v>#REF!</v>
      </c>
      <c r="J94" s="98"/>
      <c r="K94" s="99" t="e">
        <f>K91+K92-#REF!</f>
        <v>#REF!</v>
      </c>
      <c r="L94" s="98"/>
      <c r="M94" s="99" t="e">
        <f>M91+M92-#REF!</f>
        <v>#REF!</v>
      </c>
      <c r="N94" s="98"/>
      <c r="O94" s="99" t="e">
        <f>O91+O92-#REF!</f>
        <v>#REF!</v>
      </c>
      <c r="P94" s="98"/>
      <c r="Q94" s="99" t="e">
        <f>Q91+Q92-#REF!</f>
        <v>#REF!</v>
      </c>
      <c r="R94" s="98"/>
      <c r="S94" s="99" t="e">
        <f>S91+S92-#REF!</f>
        <v>#REF!</v>
      </c>
      <c r="T94" s="98"/>
      <c r="U94" s="99" t="e">
        <f>U91+U92-#REF!</f>
        <v>#REF!</v>
      </c>
      <c r="V94" s="98"/>
      <c r="W94" s="99" t="e">
        <f>W91+W92-#REF!</f>
        <v>#REF!</v>
      </c>
      <c r="X94" s="98"/>
    </row>
    <row r="95" spans="1:24" hidden="1" x14ac:dyDescent="0.25">
      <c r="A95" s="8"/>
      <c r="C95" s="71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</row>
    <row r="96" spans="1:24" hidden="1" x14ac:dyDescent="0.25">
      <c r="A96" s="26"/>
      <c r="B96" s="25" t="s">
        <v>26</v>
      </c>
      <c r="C96" s="100"/>
      <c r="D96" s="80"/>
      <c r="E96" s="101"/>
      <c r="F96" s="80"/>
      <c r="G96" s="101"/>
      <c r="H96" s="80"/>
      <c r="I96" s="101"/>
      <c r="J96" s="80"/>
      <c r="K96" s="101"/>
      <c r="L96" s="80"/>
      <c r="M96" s="101"/>
      <c r="N96" s="80"/>
      <c r="O96" s="101"/>
      <c r="P96" s="80"/>
      <c r="Q96" s="101"/>
      <c r="R96" s="80"/>
      <c r="S96" s="101"/>
      <c r="T96" s="80"/>
      <c r="U96" s="101"/>
      <c r="V96" s="80"/>
      <c r="W96" s="101"/>
      <c r="X96" s="80"/>
    </row>
    <row r="97" spans="1:24" hidden="1" x14ac:dyDescent="0.25">
      <c r="A97" s="8"/>
      <c r="B97" s="22"/>
      <c r="C97" s="85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</row>
    <row r="98" spans="1:24" hidden="1" x14ac:dyDescent="0.25">
      <c r="A98" s="16"/>
      <c r="B98" s="15" t="s">
        <v>27</v>
      </c>
      <c r="C98" s="79" t="e">
        <f>+C101/C94</f>
        <v>#REF!</v>
      </c>
      <c r="D98" s="80"/>
      <c r="E98" s="81">
        <f>+E9</f>
        <v>0</v>
      </c>
      <c r="F98" s="80"/>
      <c r="G98" s="81">
        <f>+G9</f>
        <v>0</v>
      </c>
      <c r="H98" s="80"/>
      <c r="I98" s="81">
        <f>+I9</f>
        <v>0</v>
      </c>
      <c r="J98" s="80"/>
      <c r="K98" s="81">
        <f>+K9</f>
        <v>0</v>
      </c>
      <c r="L98" s="80"/>
      <c r="M98" s="81">
        <f>+M9</f>
        <v>0</v>
      </c>
      <c r="N98" s="80"/>
      <c r="O98" s="81">
        <f>+O9</f>
        <v>0</v>
      </c>
      <c r="P98" s="80"/>
      <c r="Q98" s="81">
        <f>+Q9</f>
        <v>0</v>
      </c>
      <c r="R98" s="80"/>
      <c r="S98" s="81">
        <f>+S9</f>
        <v>0</v>
      </c>
      <c r="T98" s="80"/>
      <c r="U98" s="81">
        <f>+U9</f>
        <v>0</v>
      </c>
      <c r="V98" s="80"/>
      <c r="W98" s="81">
        <f>+W9</f>
        <v>0</v>
      </c>
      <c r="X98" s="80"/>
    </row>
    <row r="99" spans="1:24" hidden="1" x14ac:dyDescent="0.25">
      <c r="A99" s="8" t="s">
        <v>28</v>
      </c>
      <c r="B99" t="s">
        <v>29</v>
      </c>
      <c r="C99" s="102" t="e">
        <f>SUM(E99:X99)</f>
        <v>#REF!</v>
      </c>
      <c r="D99" s="95"/>
      <c r="E99" s="103" t="e">
        <f>+E94*E98</f>
        <v>#REF!</v>
      </c>
      <c r="F99" s="95"/>
      <c r="G99" s="103" t="e">
        <f>+G94*G98</f>
        <v>#REF!</v>
      </c>
      <c r="H99" s="95"/>
      <c r="I99" s="103" t="e">
        <f>+I94*I98</f>
        <v>#REF!</v>
      </c>
      <c r="J99" s="95"/>
      <c r="K99" s="103" t="e">
        <f>+K94*K98</f>
        <v>#REF!</v>
      </c>
      <c r="L99" s="95"/>
      <c r="M99" s="103" t="e">
        <f>+M94*M98</f>
        <v>#REF!</v>
      </c>
      <c r="N99" s="95"/>
      <c r="O99" s="103" t="e">
        <f>+O94*O98</f>
        <v>#REF!</v>
      </c>
      <c r="P99" s="95"/>
      <c r="Q99" s="103" t="e">
        <f>+Q94*Q98</f>
        <v>#REF!</v>
      </c>
      <c r="R99" s="95"/>
      <c r="S99" s="103" t="e">
        <f>+S94*S98</f>
        <v>#REF!</v>
      </c>
      <c r="T99" s="95"/>
      <c r="U99" s="103" t="e">
        <f>+U94*U98</f>
        <v>#REF!</v>
      </c>
      <c r="V99" s="95"/>
      <c r="W99" s="103" t="e">
        <f>+W94*W98</f>
        <v>#REF!</v>
      </c>
      <c r="X99" s="95"/>
    </row>
    <row r="100" spans="1:24" hidden="1" x14ac:dyDescent="0.25">
      <c r="A100" s="8"/>
      <c r="C100" s="85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</row>
    <row r="101" spans="1:24" hidden="1" x14ac:dyDescent="0.25">
      <c r="A101" s="10">
        <v>4099</v>
      </c>
      <c r="B101" s="9" t="s">
        <v>30</v>
      </c>
      <c r="C101" s="97" t="e">
        <f>SUM(C99:C99)</f>
        <v>#REF!</v>
      </c>
      <c r="D101" s="98"/>
      <c r="E101" s="99" t="e">
        <f>SUM(E99:E99)</f>
        <v>#REF!</v>
      </c>
      <c r="F101" s="98"/>
      <c r="G101" s="99" t="e">
        <f>SUM(G99:G99)</f>
        <v>#REF!</v>
      </c>
      <c r="H101" s="98"/>
      <c r="I101" s="99" t="e">
        <f>SUM(I99:I99)</f>
        <v>#REF!</v>
      </c>
      <c r="J101" s="98"/>
      <c r="K101" s="99" t="e">
        <f>SUM(K99:K99)</f>
        <v>#REF!</v>
      </c>
      <c r="L101" s="98"/>
      <c r="M101" s="99" t="e">
        <f>SUM(M99:M99)</f>
        <v>#REF!</v>
      </c>
      <c r="N101" s="98"/>
      <c r="O101" s="99" t="e">
        <f>SUM(O99:O99)</f>
        <v>#REF!</v>
      </c>
      <c r="P101" s="98"/>
      <c r="Q101" s="99" t="e">
        <f>SUM(Q99:Q99)</f>
        <v>#REF!</v>
      </c>
      <c r="R101" s="98"/>
      <c r="S101" s="99" t="e">
        <f>SUM(S99:S99)</f>
        <v>#REF!</v>
      </c>
      <c r="T101" s="98"/>
      <c r="U101" s="99" t="e">
        <f>SUM(U99:U99)</f>
        <v>#REF!</v>
      </c>
      <c r="V101" s="98"/>
      <c r="W101" s="99" t="e">
        <f>SUM(W99:W99)</f>
        <v>#REF!</v>
      </c>
      <c r="X101" s="98"/>
    </row>
    <row r="102" spans="1:24" hidden="1" x14ac:dyDescent="0.25">
      <c r="A102" s="20"/>
      <c r="B102" s="19"/>
      <c r="C102" s="104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</row>
    <row r="103" spans="1:24" hidden="1" x14ac:dyDescent="0.25">
      <c r="A103" s="16"/>
      <c r="B103" s="15" t="s">
        <v>31</v>
      </c>
      <c r="C103" s="79"/>
      <c r="D103" s="80"/>
      <c r="E103" s="81"/>
      <c r="F103" s="80"/>
      <c r="G103" s="81"/>
      <c r="H103" s="80"/>
      <c r="I103" s="81"/>
      <c r="J103" s="80"/>
      <c r="K103" s="81"/>
      <c r="L103" s="80"/>
      <c r="M103" s="81"/>
      <c r="N103" s="80"/>
      <c r="O103" s="81"/>
      <c r="P103" s="80"/>
      <c r="Q103" s="81"/>
      <c r="R103" s="80"/>
      <c r="S103" s="81"/>
      <c r="T103" s="80"/>
      <c r="U103" s="81"/>
      <c r="V103" s="80"/>
      <c r="W103" s="81"/>
      <c r="X103" s="80"/>
    </row>
    <row r="104" spans="1:24" hidden="1" x14ac:dyDescent="0.25">
      <c r="A104" s="8">
        <v>4500</v>
      </c>
      <c r="B104" s="12" t="s">
        <v>32</v>
      </c>
      <c r="C104" s="82" t="e">
        <f>+C94-C101</f>
        <v>#REF!</v>
      </c>
      <c r="D104" s="80"/>
      <c r="E104" s="105" t="e">
        <f>+E94-E101</f>
        <v>#REF!</v>
      </c>
      <c r="F104" s="80"/>
      <c r="G104" s="105" t="e">
        <f>+G94-G101</f>
        <v>#REF!</v>
      </c>
      <c r="H104" s="80"/>
      <c r="I104" s="105" t="e">
        <f>+I94-I101</f>
        <v>#REF!</v>
      </c>
      <c r="J104" s="80"/>
      <c r="K104" s="105" t="e">
        <f>+K94-K101</f>
        <v>#REF!</v>
      </c>
      <c r="L104" s="80"/>
      <c r="M104" s="105" t="e">
        <f>+M94-M101</f>
        <v>#REF!</v>
      </c>
      <c r="N104" s="80"/>
      <c r="O104" s="105" t="e">
        <f>+O94-O101</f>
        <v>#REF!</v>
      </c>
      <c r="P104" s="80"/>
      <c r="Q104" s="105" t="e">
        <f>+Q94-Q101</f>
        <v>#REF!</v>
      </c>
      <c r="R104" s="80"/>
      <c r="S104" s="105" t="e">
        <f>+S94-S101</f>
        <v>#REF!</v>
      </c>
      <c r="T104" s="80"/>
      <c r="U104" s="105" t="e">
        <f>+U94-U101</f>
        <v>#REF!</v>
      </c>
      <c r="V104" s="80"/>
      <c r="W104" s="105" t="e">
        <f>+W94-W101</f>
        <v>#REF!</v>
      </c>
      <c r="X104" s="80"/>
    </row>
    <row r="105" spans="1:24" hidden="1" x14ac:dyDescent="0.25">
      <c r="A105" s="8"/>
      <c r="B105" s="12"/>
      <c r="C105" s="85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</row>
    <row r="106" spans="1:24" hidden="1" x14ac:dyDescent="0.25">
      <c r="A106" s="8">
        <v>4510</v>
      </c>
      <c r="B106" t="s">
        <v>33</v>
      </c>
      <c r="C106" s="106" t="e">
        <f>+C104</f>
        <v>#REF!</v>
      </c>
      <c r="D106" s="95"/>
      <c r="E106" s="103" t="e">
        <f>+E104</f>
        <v>#REF!</v>
      </c>
      <c r="F106" s="95"/>
      <c r="G106" s="103" t="e">
        <f>+G104</f>
        <v>#REF!</v>
      </c>
      <c r="H106" s="95"/>
      <c r="I106" s="103" t="e">
        <f>+I104</f>
        <v>#REF!</v>
      </c>
      <c r="J106" s="95"/>
      <c r="K106" s="103" t="e">
        <f>+K104</f>
        <v>#REF!</v>
      </c>
      <c r="L106" s="95"/>
      <c r="M106" s="103" t="e">
        <f>+M104</f>
        <v>#REF!</v>
      </c>
      <c r="N106" s="95"/>
      <c r="O106" s="103" t="e">
        <f>+O104</f>
        <v>#REF!</v>
      </c>
      <c r="P106" s="95"/>
      <c r="Q106" s="103" t="e">
        <f>+Q104</f>
        <v>#REF!</v>
      </c>
      <c r="R106" s="95"/>
      <c r="S106" s="103" t="e">
        <f>+S104</f>
        <v>#REF!</v>
      </c>
      <c r="T106" s="95"/>
      <c r="U106" s="103" t="e">
        <f>+U104</f>
        <v>#REF!</v>
      </c>
      <c r="V106" s="95"/>
      <c r="W106" s="103" t="e">
        <f>+W104</f>
        <v>#REF!</v>
      </c>
      <c r="X106" s="95"/>
    </row>
    <row r="107" spans="1:24" hidden="1" x14ac:dyDescent="0.25">
      <c r="A107" s="8">
        <v>4520</v>
      </c>
      <c r="B107" t="s">
        <v>34</v>
      </c>
      <c r="C107" s="62">
        <f>SUM(E107:X107)</f>
        <v>0</v>
      </c>
      <c r="D107" s="95"/>
      <c r="E107" s="96"/>
      <c r="F107" s="95"/>
      <c r="G107" s="96"/>
      <c r="H107" s="95"/>
      <c r="I107" s="96"/>
      <c r="J107" s="95"/>
      <c r="K107" s="96"/>
      <c r="L107" s="95"/>
      <c r="M107" s="96"/>
      <c r="N107" s="95"/>
      <c r="O107" s="96"/>
      <c r="P107" s="95"/>
      <c r="Q107" s="96"/>
      <c r="R107" s="95"/>
      <c r="S107" s="96"/>
      <c r="T107" s="95"/>
      <c r="U107" s="96"/>
      <c r="V107" s="95"/>
      <c r="W107" s="96"/>
      <c r="X107" s="95"/>
    </row>
    <row r="108" spans="1:24" hidden="1" x14ac:dyDescent="0.25">
      <c r="A108" s="8"/>
      <c r="C108" s="85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</row>
    <row r="109" spans="1:24" hidden="1" x14ac:dyDescent="0.25">
      <c r="A109" s="10">
        <v>4599</v>
      </c>
      <c r="B109" s="9" t="s">
        <v>35</v>
      </c>
      <c r="C109" s="97" t="e">
        <f>SUM(C106:C107)</f>
        <v>#REF!</v>
      </c>
      <c r="D109" s="98"/>
      <c r="E109" s="99" t="e">
        <f>SUM(E106:E107)</f>
        <v>#REF!</v>
      </c>
      <c r="F109" s="98"/>
      <c r="G109" s="99" t="e">
        <f>SUM(G106:G107)</f>
        <v>#REF!</v>
      </c>
      <c r="H109" s="98"/>
      <c r="I109" s="99" t="e">
        <f>SUM(I106:I107)</f>
        <v>#REF!</v>
      </c>
      <c r="J109" s="98"/>
      <c r="K109" s="99" t="e">
        <f>SUM(K106:K107)</f>
        <v>#REF!</v>
      </c>
      <c r="L109" s="98"/>
      <c r="M109" s="99" t="e">
        <f>SUM(M106:M107)</f>
        <v>#REF!</v>
      </c>
      <c r="N109" s="98"/>
      <c r="O109" s="99" t="e">
        <f>SUM(O106:O107)</f>
        <v>#REF!</v>
      </c>
      <c r="P109" s="98"/>
      <c r="Q109" s="99" t="e">
        <f>SUM(Q106:Q107)</f>
        <v>#REF!</v>
      </c>
      <c r="R109" s="98"/>
      <c r="S109" s="99" t="e">
        <f>SUM(S106:S107)</f>
        <v>#REF!</v>
      </c>
      <c r="T109" s="98"/>
      <c r="U109" s="99" t="e">
        <f>SUM(U106:U107)</f>
        <v>#REF!</v>
      </c>
      <c r="V109" s="98"/>
      <c r="W109" s="99" t="e">
        <f>SUM(W106:W107)</f>
        <v>#REF!</v>
      </c>
      <c r="X109" s="98"/>
    </row>
    <row r="110" spans="1:24" hidden="1" x14ac:dyDescent="0.25">
      <c r="A110" s="8"/>
      <c r="C110" s="85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</row>
    <row r="111" spans="1:24" ht="15.75" hidden="1" thickBot="1" x14ac:dyDescent="0.3">
      <c r="A111" s="5">
        <v>4999</v>
      </c>
      <c r="B111" s="4" t="s">
        <v>36</v>
      </c>
      <c r="C111" s="73" t="e">
        <f>+C101+C109</f>
        <v>#REF!</v>
      </c>
      <c r="D111" s="74"/>
      <c r="E111" s="75" t="e">
        <f>+E101+E109</f>
        <v>#REF!</v>
      </c>
      <c r="F111" s="74"/>
      <c r="G111" s="75" t="e">
        <f>+G101+G109</f>
        <v>#REF!</v>
      </c>
      <c r="H111" s="74"/>
      <c r="I111" s="75" t="e">
        <f>+I101+I109</f>
        <v>#REF!</v>
      </c>
      <c r="J111" s="74"/>
      <c r="K111" s="75" t="e">
        <f>+K101+K109</f>
        <v>#REF!</v>
      </c>
      <c r="L111" s="74"/>
      <c r="M111" s="75" t="e">
        <f>+M101+M109</f>
        <v>#REF!</v>
      </c>
      <c r="N111" s="74"/>
      <c r="O111" s="75" t="e">
        <f>+O101+O109</f>
        <v>#REF!</v>
      </c>
      <c r="P111" s="74"/>
      <c r="Q111" s="75" t="e">
        <f>+Q101+Q109</f>
        <v>#REF!</v>
      </c>
      <c r="R111" s="74"/>
      <c r="S111" s="75" t="e">
        <f>+S101+S109</f>
        <v>#REF!</v>
      </c>
      <c r="T111" s="74"/>
      <c r="U111" s="75" t="e">
        <f>+U101+U109</f>
        <v>#REF!</v>
      </c>
      <c r="V111" s="74"/>
      <c r="W111" s="75" t="e">
        <f>+W101+W109</f>
        <v>#REF!</v>
      </c>
      <c r="X111" s="74"/>
    </row>
    <row r="112" spans="1:24" hidden="1" x14ac:dyDescent="0.25">
      <c r="C112" s="71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</row>
    <row r="113" spans="1:24" ht="15.75" thickBot="1" x14ac:dyDescent="0.3">
      <c r="C113" s="71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</row>
    <row r="114" spans="1:24" ht="15.75" thickBot="1" x14ac:dyDescent="0.3">
      <c r="A114" s="35"/>
      <c r="B114" s="34" t="s">
        <v>40</v>
      </c>
      <c r="C114" s="73">
        <f>+C19</f>
        <v>0</v>
      </c>
      <c r="D114" s="77"/>
      <c r="E114" s="78">
        <f>+E19</f>
        <v>0</v>
      </c>
      <c r="F114" s="77"/>
      <c r="G114" s="78">
        <f>+G19</f>
        <v>0</v>
      </c>
      <c r="H114" s="77"/>
      <c r="I114" s="78">
        <f>+I19</f>
        <v>0</v>
      </c>
      <c r="J114" s="77"/>
      <c r="K114" s="78">
        <f>+K19</f>
        <v>0</v>
      </c>
      <c r="L114" s="77"/>
      <c r="M114" s="78">
        <f>+M19</f>
        <v>0</v>
      </c>
      <c r="N114" s="77"/>
      <c r="O114" s="78">
        <f>+O19</f>
        <v>0</v>
      </c>
      <c r="P114" s="77"/>
      <c r="Q114" s="78">
        <f>+Q19</f>
        <v>0</v>
      </c>
      <c r="R114" s="77"/>
      <c r="S114" s="78">
        <f>+S19</f>
        <v>0</v>
      </c>
      <c r="T114" s="77"/>
      <c r="U114" s="78">
        <f>+U19</f>
        <v>0</v>
      </c>
      <c r="V114" s="77"/>
      <c r="W114" s="78">
        <f>+W19</f>
        <v>0</v>
      </c>
      <c r="X114" s="77"/>
    </row>
    <row r="115" spans="1:24" x14ac:dyDescent="0.25">
      <c r="A115" s="32"/>
      <c r="B115" s="15" t="s">
        <v>17</v>
      </c>
      <c r="C115" s="79"/>
      <c r="D115" s="80"/>
      <c r="E115" s="81"/>
      <c r="F115" s="80"/>
      <c r="G115" s="81"/>
      <c r="H115" s="80"/>
      <c r="I115" s="81"/>
      <c r="J115" s="80"/>
      <c r="K115" s="81"/>
      <c r="L115" s="80"/>
      <c r="M115" s="81"/>
      <c r="N115" s="80"/>
      <c r="O115" s="81"/>
      <c r="P115" s="80"/>
      <c r="Q115" s="81"/>
      <c r="R115" s="80"/>
      <c r="S115" s="81"/>
      <c r="T115" s="80"/>
      <c r="U115" s="81"/>
      <c r="V115" s="80"/>
      <c r="W115" s="81"/>
      <c r="X115" s="80"/>
    </row>
    <row r="116" spans="1:24" x14ac:dyDescent="0.25">
      <c r="A116" s="33">
        <v>5510</v>
      </c>
      <c r="B116" t="s">
        <v>41</v>
      </c>
      <c r="C116" s="82">
        <f>40%*C114</f>
        <v>0</v>
      </c>
      <c r="D116" s="83"/>
      <c r="E116" s="84">
        <f>40%*E114</f>
        <v>0</v>
      </c>
      <c r="F116" s="83"/>
      <c r="G116" s="84">
        <f>40%*G114</f>
        <v>0</v>
      </c>
      <c r="H116" s="83"/>
      <c r="I116" s="84">
        <f>40%*I114</f>
        <v>0</v>
      </c>
      <c r="J116" s="83"/>
      <c r="K116" s="84">
        <f>40%*K114</f>
        <v>0</v>
      </c>
      <c r="L116" s="83"/>
      <c r="M116" s="84">
        <f>40%*M114</f>
        <v>0</v>
      </c>
      <c r="N116" s="83"/>
      <c r="O116" s="84">
        <f>40%*O114</f>
        <v>0</v>
      </c>
      <c r="P116" s="83"/>
      <c r="Q116" s="84">
        <f>40%*Q114</f>
        <v>0</v>
      </c>
      <c r="R116" s="83"/>
      <c r="S116" s="84">
        <f>40%*S114</f>
        <v>0</v>
      </c>
      <c r="T116" s="83"/>
      <c r="U116" s="84">
        <f>40%*U114</f>
        <v>0</v>
      </c>
      <c r="V116" s="83"/>
      <c r="W116" s="84">
        <f>40%*W114</f>
        <v>0</v>
      </c>
      <c r="X116" s="83"/>
    </row>
    <row r="117" spans="1:24" x14ac:dyDescent="0.25">
      <c r="A117" s="8"/>
      <c r="C117" s="85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</row>
    <row r="118" spans="1:24" ht="15.75" thickBot="1" x14ac:dyDescent="0.3">
      <c r="A118" s="32" t="s">
        <v>18</v>
      </c>
      <c r="B118" s="15" t="s">
        <v>19</v>
      </c>
      <c r="C118" s="86">
        <f>SUM(C116:C116)</f>
        <v>0</v>
      </c>
      <c r="D118" s="77"/>
      <c r="E118" s="87">
        <f>SUM(E116:E116)</f>
        <v>0</v>
      </c>
      <c r="F118" s="77"/>
      <c r="G118" s="87">
        <f>SUM(G116:G116)</f>
        <v>0</v>
      </c>
      <c r="H118" s="77"/>
      <c r="I118" s="87">
        <f>SUM(I116:I116)</f>
        <v>0</v>
      </c>
      <c r="J118" s="77"/>
      <c r="K118" s="87">
        <f>SUM(K116:K116)</f>
        <v>0</v>
      </c>
      <c r="L118" s="77"/>
      <c r="M118" s="87">
        <f>SUM(M116:M116)</f>
        <v>0</v>
      </c>
      <c r="N118" s="77"/>
      <c r="O118" s="87">
        <f>SUM(O116:O116)</f>
        <v>0</v>
      </c>
      <c r="P118" s="77"/>
      <c r="Q118" s="87">
        <f>SUM(Q116:Q116)</f>
        <v>0</v>
      </c>
      <c r="R118" s="77"/>
      <c r="S118" s="87">
        <f>SUM(S116:S116)</f>
        <v>0</v>
      </c>
      <c r="T118" s="77"/>
      <c r="U118" s="87">
        <f>SUM(U116:U116)</f>
        <v>0</v>
      </c>
      <c r="V118" s="77"/>
      <c r="W118" s="87">
        <f>SUM(W116:W116)</f>
        <v>0</v>
      </c>
      <c r="X118" s="77"/>
    </row>
    <row r="119" spans="1:24" ht="15.75" thickTop="1" x14ac:dyDescent="0.25">
      <c r="A119" s="31"/>
      <c r="B119" s="12"/>
      <c r="C119" s="88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spans="1:24" x14ac:dyDescent="0.25">
      <c r="A120" s="30"/>
      <c r="B120" s="29" t="s">
        <v>20</v>
      </c>
      <c r="C120" s="89"/>
      <c r="D120" s="90"/>
      <c r="E120" s="91"/>
      <c r="F120" s="90"/>
      <c r="G120" s="91"/>
      <c r="H120" s="90"/>
      <c r="I120" s="91"/>
      <c r="J120" s="90"/>
      <c r="K120" s="91"/>
      <c r="L120" s="90"/>
      <c r="M120" s="91"/>
      <c r="N120" s="90"/>
      <c r="O120" s="91"/>
      <c r="P120" s="90"/>
      <c r="Q120" s="91"/>
      <c r="R120" s="90"/>
      <c r="S120" s="91"/>
      <c r="T120" s="90"/>
      <c r="U120" s="91"/>
      <c r="V120" s="90"/>
      <c r="W120" s="91"/>
      <c r="X120" s="90"/>
    </row>
    <row r="121" spans="1:24" x14ac:dyDescent="0.25">
      <c r="A121" s="20" t="s">
        <v>21</v>
      </c>
      <c r="B121" s="19" t="s">
        <v>20</v>
      </c>
      <c r="C121" s="92">
        <f>+C118</f>
        <v>0</v>
      </c>
      <c r="D121" s="93"/>
      <c r="E121" s="94">
        <f>+E19+E118</f>
        <v>0</v>
      </c>
      <c r="F121" s="93"/>
      <c r="G121" s="94">
        <f>+G19+G118</f>
        <v>0</v>
      </c>
      <c r="H121" s="93"/>
      <c r="I121" s="94">
        <f>+I19+I118</f>
        <v>0</v>
      </c>
      <c r="J121" s="93"/>
      <c r="K121" s="94">
        <f>+K19+K118</f>
        <v>0</v>
      </c>
      <c r="L121" s="93"/>
      <c r="M121" s="94">
        <f>+M19+M118</f>
        <v>0</v>
      </c>
      <c r="N121" s="93"/>
      <c r="O121" s="94">
        <f>+O19+O118</f>
        <v>0</v>
      </c>
      <c r="P121" s="93"/>
      <c r="Q121" s="94">
        <f>+Q19+Q118</f>
        <v>0</v>
      </c>
      <c r="R121" s="93"/>
      <c r="S121" s="94">
        <f>+S19+S118</f>
        <v>0</v>
      </c>
      <c r="T121" s="93"/>
      <c r="U121" s="94">
        <f>+U19+U118</f>
        <v>0</v>
      </c>
      <c r="V121" s="93"/>
      <c r="W121" s="94">
        <f>+W19+W118</f>
        <v>0</v>
      </c>
      <c r="X121" s="93"/>
    </row>
    <row r="122" spans="1:24" x14ac:dyDescent="0.25">
      <c r="A122" s="8" t="s">
        <v>22</v>
      </c>
      <c r="B122" t="s">
        <v>23</v>
      </c>
      <c r="C122" s="62">
        <f>SUM(E122:X122)</f>
        <v>0</v>
      </c>
      <c r="D122" s="95"/>
      <c r="E122" s="96"/>
      <c r="F122" s="95"/>
      <c r="G122" s="96"/>
      <c r="H122" s="95"/>
      <c r="I122" s="96"/>
      <c r="J122" s="95"/>
      <c r="K122" s="96"/>
      <c r="L122" s="95"/>
      <c r="M122" s="96"/>
      <c r="N122" s="95"/>
      <c r="O122" s="96"/>
      <c r="P122" s="95"/>
      <c r="Q122" s="96"/>
      <c r="R122" s="95"/>
      <c r="S122" s="96"/>
      <c r="T122" s="95"/>
      <c r="U122" s="96"/>
      <c r="V122" s="95"/>
      <c r="W122" s="96"/>
      <c r="X122" s="95"/>
    </row>
    <row r="123" spans="1:24" x14ac:dyDescent="0.25">
      <c r="A123" s="8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25">
      <c r="A124" s="28" t="s">
        <v>24</v>
      </c>
      <c r="B124" s="9" t="s">
        <v>25</v>
      </c>
      <c r="C124" s="97">
        <f>+C19+C118</f>
        <v>0</v>
      </c>
      <c r="D124" s="98"/>
      <c r="E124" s="99">
        <f>+E121+E122</f>
        <v>0</v>
      </c>
      <c r="F124" s="98"/>
      <c r="G124" s="99">
        <f t="shared" ref="G124:W124" si="1">+G121+G122</f>
        <v>0</v>
      </c>
      <c r="H124" s="98"/>
      <c r="I124" s="99">
        <f t="shared" si="1"/>
        <v>0</v>
      </c>
      <c r="J124" s="98"/>
      <c r="K124" s="99">
        <f t="shared" si="1"/>
        <v>0</v>
      </c>
      <c r="L124" s="98"/>
      <c r="M124" s="99">
        <f t="shared" si="1"/>
        <v>0</v>
      </c>
      <c r="N124" s="98"/>
      <c r="O124" s="99">
        <f t="shared" si="1"/>
        <v>0</v>
      </c>
      <c r="P124" s="98"/>
      <c r="Q124" s="99">
        <f t="shared" si="1"/>
        <v>0</v>
      </c>
      <c r="R124" s="98"/>
      <c r="S124" s="99">
        <f t="shared" si="1"/>
        <v>0</v>
      </c>
      <c r="T124" s="98"/>
      <c r="U124" s="99">
        <f t="shared" si="1"/>
        <v>0</v>
      </c>
      <c r="V124" s="98"/>
      <c r="W124" s="99">
        <f t="shared" si="1"/>
        <v>0</v>
      </c>
      <c r="X124" s="98"/>
    </row>
    <row r="125" spans="1:24" x14ac:dyDescent="0.25">
      <c r="A125" s="8"/>
      <c r="C125" s="27"/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1:24" x14ac:dyDescent="0.25">
      <c r="A126" s="26"/>
      <c r="B126" s="25" t="s">
        <v>26</v>
      </c>
      <c r="C126" s="24"/>
      <c r="D126" s="11"/>
      <c r="E126" s="23"/>
      <c r="F126" s="11"/>
      <c r="G126" s="23"/>
      <c r="H126" s="11"/>
      <c r="I126" s="23"/>
      <c r="J126" s="11"/>
      <c r="K126" s="23"/>
      <c r="L126" s="11"/>
      <c r="M126" s="23"/>
      <c r="N126" s="11"/>
      <c r="O126" s="23"/>
      <c r="P126" s="11"/>
      <c r="Q126" s="23"/>
      <c r="R126" s="11"/>
      <c r="S126" s="23"/>
      <c r="T126" s="11"/>
      <c r="U126" s="23"/>
      <c r="V126" s="11"/>
      <c r="W126" s="23"/>
      <c r="X126" s="11"/>
    </row>
    <row r="127" spans="1:24" x14ac:dyDescent="0.25">
      <c r="A127" s="8"/>
      <c r="B127" s="22"/>
      <c r="C127" s="7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x14ac:dyDescent="0.25">
      <c r="A128" s="16"/>
      <c r="B128" s="15" t="s">
        <v>27</v>
      </c>
      <c r="C128" s="107" t="e">
        <f>+C129/C124</f>
        <v>#DIV/0!</v>
      </c>
      <c r="D128" s="11"/>
      <c r="E128" s="21">
        <f>+E9</f>
        <v>0</v>
      </c>
      <c r="F128" s="11"/>
      <c r="G128" s="21">
        <f>+G9</f>
        <v>0</v>
      </c>
      <c r="H128" s="11"/>
      <c r="I128" s="21">
        <f>+I9</f>
        <v>0</v>
      </c>
      <c r="J128" s="11"/>
      <c r="K128" s="21">
        <f>+K9</f>
        <v>0</v>
      </c>
      <c r="L128" s="11"/>
      <c r="M128" s="21">
        <f>+M9</f>
        <v>0</v>
      </c>
      <c r="N128" s="11"/>
      <c r="O128" s="21">
        <f>+O9</f>
        <v>0</v>
      </c>
      <c r="P128" s="11"/>
      <c r="Q128" s="21">
        <f>+Q9</f>
        <v>0</v>
      </c>
      <c r="R128" s="11"/>
      <c r="S128" s="21">
        <f>+S9</f>
        <v>0</v>
      </c>
      <c r="T128" s="11"/>
      <c r="U128" s="21">
        <f>+U9</f>
        <v>0</v>
      </c>
      <c r="V128" s="11"/>
      <c r="W128" s="21">
        <f>+W9</f>
        <v>0</v>
      </c>
      <c r="X128" s="11"/>
    </row>
    <row r="129" spans="1:24" x14ac:dyDescent="0.25">
      <c r="A129" s="8" t="s">
        <v>28</v>
      </c>
      <c r="B129" t="s">
        <v>52</v>
      </c>
      <c r="C129" s="102">
        <f>SUM(E129:X129)</f>
        <v>0</v>
      </c>
      <c r="D129" s="95"/>
      <c r="E129" s="103">
        <f>+E124*E128</f>
        <v>0</v>
      </c>
      <c r="F129" s="95"/>
      <c r="G129" s="103">
        <f>+G124*G128</f>
        <v>0</v>
      </c>
      <c r="H129" s="95"/>
      <c r="I129" s="103">
        <f>+I124*I128</f>
        <v>0</v>
      </c>
      <c r="J129" s="95"/>
      <c r="K129" s="103">
        <f>+K124*K128</f>
        <v>0</v>
      </c>
      <c r="L129" s="95"/>
      <c r="M129" s="103">
        <f>+M124*M128</f>
        <v>0</v>
      </c>
      <c r="N129" s="95"/>
      <c r="O129" s="103">
        <f>+O124*O128</f>
        <v>0</v>
      </c>
      <c r="P129" s="95"/>
      <c r="Q129" s="103">
        <f>+Q124*Q128</f>
        <v>0</v>
      </c>
      <c r="R129" s="95"/>
      <c r="S129" s="103">
        <f>+S124*S128</f>
        <v>0</v>
      </c>
      <c r="T129" s="95"/>
      <c r="U129" s="103">
        <f>+U124*U128</f>
        <v>0</v>
      </c>
      <c r="V129" s="95"/>
      <c r="W129" s="103">
        <f>+W124*W128</f>
        <v>0</v>
      </c>
      <c r="X129" s="95"/>
    </row>
    <row r="130" spans="1:24" x14ac:dyDescent="0.25">
      <c r="A130" s="8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25">
      <c r="A131" s="10">
        <v>4099</v>
      </c>
      <c r="B131" s="9" t="s">
        <v>30</v>
      </c>
      <c r="C131" s="97">
        <f>SUM(C129:C129)</f>
        <v>0</v>
      </c>
      <c r="D131" s="98"/>
      <c r="E131" s="99">
        <f>SUM(E129:E129)</f>
        <v>0</v>
      </c>
      <c r="F131" s="98"/>
      <c r="G131" s="99">
        <f>SUM(G129:G129)</f>
        <v>0</v>
      </c>
      <c r="H131" s="98"/>
      <c r="I131" s="99">
        <f>SUM(I129:I129)</f>
        <v>0</v>
      </c>
      <c r="J131" s="98"/>
      <c r="K131" s="99">
        <f>SUM(K129:K129)</f>
        <v>0</v>
      </c>
      <c r="L131" s="98"/>
      <c r="M131" s="99">
        <f>SUM(M129:M129)</f>
        <v>0</v>
      </c>
      <c r="N131" s="98"/>
      <c r="O131" s="99">
        <f>SUM(O129:O129)</f>
        <v>0</v>
      </c>
      <c r="P131" s="98"/>
      <c r="Q131" s="99">
        <f>SUM(Q129:Q129)</f>
        <v>0</v>
      </c>
      <c r="R131" s="98"/>
      <c r="S131" s="99">
        <f>SUM(S129:S129)</f>
        <v>0</v>
      </c>
      <c r="T131" s="98"/>
      <c r="U131" s="99">
        <f>SUM(U129:U129)</f>
        <v>0</v>
      </c>
      <c r="V131" s="98"/>
      <c r="W131" s="99">
        <f>SUM(W129:W129)</f>
        <v>0</v>
      </c>
      <c r="X131" s="98"/>
    </row>
    <row r="132" spans="1:24" x14ac:dyDescent="0.25">
      <c r="A132" s="20"/>
      <c r="B132" s="19"/>
      <c r="C132" s="1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x14ac:dyDescent="0.25">
      <c r="A133" s="16"/>
      <c r="B133" s="15" t="s">
        <v>31</v>
      </c>
      <c r="C133" s="14"/>
      <c r="D133" s="11"/>
      <c r="E133" s="13"/>
      <c r="F133" s="11"/>
      <c r="G133" s="13"/>
      <c r="H133" s="11"/>
      <c r="I133" s="13"/>
      <c r="J133" s="11"/>
      <c r="K133" s="13"/>
      <c r="L133" s="11"/>
      <c r="M133" s="13"/>
      <c r="N133" s="11"/>
      <c r="O133" s="13"/>
      <c r="P133" s="11"/>
      <c r="Q133" s="13"/>
      <c r="R133" s="11"/>
      <c r="S133" s="13"/>
      <c r="T133" s="11"/>
      <c r="U133" s="13"/>
      <c r="V133" s="11"/>
      <c r="W133" s="13"/>
      <c r="X133" s="11"/>
    </row>
    <row r="134" spans="1:24" x14ac:dyDescent="0.25">
      <c r="A134" s="8">
        <v>4500</v>
      </c>
      <c r="B134" s="12" t="s">
        <v>32</v>
      </c>
      <c r="C134" s="82">
        <f>+C124-C131</f>
        <v>0</v>
      </c>
      <c r="D134" s="80"/>
      <c r="E134" s="105">
        <f>+E124-E131</f>
        <v>0</v>
      </c>
      <c r="F134" s="80"/>
      <c r="G134" s="105">
        <f>+G124-G131</f>
        <v>0</v>
      </c>
      <c r="H134" s="80"/>
      <c r="I134" s="105">
        <f>+I124-I131</f>
        <v>0</v>
      </c>
      <c r="J134" s="80"/>
      <c r="K134" s="105">
        <f>+K124-K131</f>
        <v>0</v>
      </c>
      <c r="L134" s="80"/>
      <c r="M134" s="105">
        <f>+M124-M131</f>
        <v>0</v>
      </c>
      <c r="N134" s="80"/>
      <c r="O134" s="105">
        <f>+O124-O131</f>
        <v>0</v>
      </c>
      <c r="P134" s="80"/>
      <c r="Q134" s="105">
        <f>+Q124-Q131</f>
        <v>0</v>
      </c>
      <c r="R134" s="80"/>
      <c r="S134" s="105">
        <f>+S124-S131</f>
        <v>0</v>
      </c>
      <c r="T134" s="80"/>
      <c r="U134" s="105">
        <f>+U124-U131</f>
        <v>0</v>
      </c>
      <c r="V134" s="80"/>
      <c r="W134" s="105">
        <f>+W124-W131</f>
        <v>0</v>
      </c>
      <c r="X134" s="80"/>
    </row>
    <row r="135" spans="1:24" x14ac:dyDescent="0.25">
      <c r="A135" s="8"/>
      <c r="B135" s="12"/>
      <c r="C135" s="85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</row>
    <row r="136" spans="1:24" x14ac:dyDescent="0.25">
      <c r="A136" s="8">
        <v>4510</v>
      </c>
      <c r="B136" t="s">
        <v>33</v>
      </c>
      <c r="C136" s="106">
        <f>+C134</f>
        <v>0</v>
      </c>
      <c r="D136" s="95"/>
      <c r="E136" s="103"/>
      <c r="F136" s="95"/>
      <c r="G136" s="103"/>
      <c r="H136" s="95"/>
      <c r="I136" s="103"/>
      <c r="J136" s="95"/>
      <c r="K136" s="103"/>
      <c r="L136" s="95"/>
      <c r="M136" s="103"/>
      <c r="N136" s="95"/>
      <c r="O136" s="103"/>
      <c r="P136" s="95"/>
      <c r="Q136" s="103"/>
      <c r="R136" s="95"/>
      <c r="S136" s="103"/>
      <c r="T136" s="95"/>
      <c r="U136" s="103"/>
      <c r="V136" s="95"/>
      <c r="W136" s="103"/>
      <c r="X136" s="95"/>
    </row>
    <row r="137" spans="1:24" x14ac:dyDescent="0.25">
      <c r="A137" s="8">
        <v>4520</v>
      </c>
      <c r="B137" t="s">
        <v>34</v>
      </c>
      <c r="C137" s="62">
        <f>SUM(E137:X137)</f>
        <v>0</v>
      </c>
      <c r="D137" s="95"/>
      <c r="E137" s="96"/>
      <c r="F137" s="95"/>
      <c r="G137" s="96"/>
      <c r="H137" s="95"/>
      <c r="I137" s="96"/>
      <c r="J137" s="95"/>
      <c r="K137" s="96"/>
      <c r="L137" s="95"/>
      <c r="M137" s="96"/>
      <c r="N137" s="95"/>
      <c r="O137" s="96"/>
      <c r="P137" s="95"/>
      <c r="Q137" s="96"/>
      <c r="R137" s="95"/>
      <c r="S137" s="96"/>
      <c r="T137" s="95"/>
      <c r="U137" s="96"/>
      <c r="V137" s="95"/>
      <c r="W137" s="96"/>
      <c r="X137" s="95"/>
    </row>
    <row r="138" spans="1:24" x14ac:dyDescent="0.25">
      <c r="A138" s="8"/>
      <c r="C138" s="85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</row>
    <row r="139" spans="1:24" x14ac:dyDescent="0.25">
      <c r="A139" s="10">
        <v>4599</v>
      </c>
      <c r="B139" s="9" t="s">
        <v>35</v>
      </c>
      <c r="C139" s="97">
        <f>SUM(C136:C137)</f>
        <v>0</v>
      </c>
      <c r="D139" s="98"/>
      <c r="E139" s="99">
        <f>SUM(E136:E137)</f>
        <v>0</v>
      </c>
      <c r="F139" s="98"/>
      <c r="G139" s="99">
        <f>SUM(G136:G137)</f>
        <v>0</v>
      </c>
      <c r="H139" s="98"/>
      <c r="I139" s="99">
        <f>SUM(I136:I137)</f>
        <v>0</v>
      </c>
      <c r="J139" s="98"/>
      <c r="K139" s="99">
        <f>SUM(K136:K137)</f>
        <v>0</v>
      </c>
      <c r="L139" s="98"/>
      <c r="M139" s="99">
        <f>SUM(M136:M137)</f>
        <v>0</v>
      </c>
      <c r="N139" s="98"/>
      <c r="O139" s="99">
        <f>SUM(O136:O137)</f>
        <v>0</v>
      </c>
      <c r="P139" s="98"/>
      <c r="Q139" s="99">
        <f>SUM(Q136:Q137)</f>
        <v>0</v>
      </c>
      <c r="R139" s="98"/>
      <c r="S139" s="99">
        <f>SUM(S136:S137)</f>
        <v>0</v>
      </c>
      <c r="T139" s="98"/>
      <c r="U139" s="99">
        <f>SUM(U136:U137)</f>
        <v>0</v>
      </c>
      <c r="V139" s="98"/>
      <c r="W139" s="99">
        <f>SUM(W136:W137)</f>
        <v>0</v>
      </c>
      <c r="X139" s="98"/>
    </row>
    <row r="140" spans="1:24" x14ac:dyDescent="0.25">
      <c r="A140" s="8"/>
      <c r="C140" s="85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</row>
    <row r="141" spans="1:24" ht="15.75" thickBot="1" x14ac:dyDescent="0.3">
      <c r="A141" s="5">
        <v>4999</v>
      </c>
      <c r="B141" s="4" t="s">
        <v>36</v>
      </c>
      <c r="C141" s="73">
        <f>+C131+C139</f>
        <v>0</v>
      </c>
      <c r="D141" s="74"/>
      <c r="E141" s="75">
        <f>+E131+E139</f>
        <v>0</v>
      </c>
      <c r="F141" s="74"/>
      <c r="G141" s="75">
        <f>+G131+G139</f>
        <v>0</v>
      </c>
      <c r="H141" s="74"/>
      <c r="I141" s="75">
        <f>+I131+I139</f>
        <v>0</v>
      </c>
      <c r="J141" s="74"/>
      <c r="K141" s="75">
        <f>+K131+K139</f>
        <v>0</v>
      </c>
      <c r="L141" s="74"/>
      <c r="M141" s="75">
        <f>+M131+M139</f>
        <v>0</v>
      </c>
      <c r="N141" s="74"/>
      <c r="O141" s="75">
        <f>+O131+O139</f>
        <v>0</v>
      </c>
      <c r="P141" s="74"/>
      <c r="Q141" s="75">
        <f>+Q131+Q139</f>
        <v>0</v>
      </c>
      <c r="R141" s="74"/>
      <c r="S141" s="75">
        <f>+S131+S139</f>
        <v>0</v>
      </c>
      <c r="T141" s="74"/>
      <c r="U141" s="75">
        <f>+U131+U139</f>
        <v>0</v>
      </c>
      <c r="V141" s="74"/>
      <c r="W141" s="75">
        <f>+W131+W139</f>
        <v>0</v>
      </c>
      <c r="X141" s="74"/>
    </row>
    <row r="142" spans="1:24" x14ac:dyDescent="0.25">
      <c r="A142"/>
    </row>
  </sheetData>
  <sheetProtection selectLockedCells="1"/>
  <mergeCells count="1">
    <mergeCell ref="Z12:AE12"/>
  </mergeCells>
  <conditionalFormatting sqref="C37">
    <cfRule type="colorScale" priority="9">
      <colorScale>
        <cfvo type="percent" val="&quot;&lt;40%&quot;"/>
        <cfvo type="percent" val="100"/>
        <color rgb="FF92D050"/>
        <color rgb="FFFF0000"/>
      </colorScale>
    </cfRule>
    <cfRule type="cellIs" dxfId="3" priority="10" operator="greaterThan">
      <formula>#REF!</formula>
    </cfRule>
  </conditionalFormatting>
  <conditionalFormatting sqref="C67">
    <cfRule type="colorScale" priority="11">
      <colorScale>
        <cfvo type="percent" val="&quot;&lt;40%&quot;"/>
        <cfvo type="percent" val="100"/>
        <color rgb="FF92D050"/>
        <color rgb="FFFF0000"/>
      </colorScale>
    </cfRule>
    <cfRule type="cellIs" dxfId="2" priority="12" operator="greaterThan">
      <formula>#REF!</formula>
    </cfRule>
  </conditionalFormatting>
  <conditionalFormatting sqref="C98">
    <cfRule type="colorScale" priority="13">
      <colorScale>
        <cfvo type="percent" val="&quot;&lt;40%&quot;"/>
        <cfvo type="percent" val="100"/>
        <color rgb="FF92D050"/>
        <color rgb="FFFF0000"/>
      </colorScale>
    </cfRule>
    <cfRule type="cellIs" dxfId="1" priority="14" operator="greaterThan">
      <formula>#REF!</formula>
    </cfRule>
  </conditionalFormatting>
  <conditionalFormatting sqref="C128">
    <cfRule type="colorScale" priority="15">
      <colorScale>
        <cfvo type="percent" val="&quot;&lt;40%&quot;"/>
        <cfvo type="percent" val="100"/>
        <color rgb="FF92D050"/>
        <color rgb="FFFF0000"/>
      </colorScale>
    </cfRule>
    <cfRule type="cellIs" dxfId="0" priority="16" operator="greaterThan">
      <formula>#REF!</formula>
    </cfRule>
  </conditionalFormatting>
  <dataValidations disablePrompts="1" count="1">
    <dataValidation type="decimal" operator="lessThanOrEqual" allowBlank="1" showInputMessage="1" showErrorMessage="1" errorTitle="Ugyldig værdi" error="Indtægter skal angives som en negativ værdi" sqref="D122:X122 D61:X61 D92:X92 D31:X31" xr:uid="{76AAC553-C5D6-4F6D-B9C2-19D3D4218FB1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4" orientation="landscape" r:id="rId1"/>
  <rowBreaks count="2" manualBreakCount="2">
    <brk id="20" max="26" man="1"/>
    <brk id="81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3F988C534B104FB85381E6871EB8DC" ma:contentTypeVersion="3" ma:contentTypeDescription="Opret et nyt dokument." ma:contentTypeScope="" ma:versionID="abce7af63ae630dc9f16a3c72294b597">
  <xsd:schema xmlns:xsd="http://www.w3.org/2001/XMLSchema" xmlns:xs="http://www.w3.org/2001/XMLSchema" xmlns:p="http://schemas.microsoft.com/office/2006/metadata/properties" xmlns:ns2="4e7298e1-4d57-409c-a38f-5d28c460053e" targetNamespace="http://schemas.microsoft.com/office/2006/metadata/properties" ma:root="true" ma:fieldsID="4369318acedbf237d47bd0d175c18c61" ns2:_="">
    <xsd:import namespace="4e7298e1-4d57-409c-a38f-5d28c46005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298e1-4d57-409c-a38f-5d28c4600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E6C8EB-E98A-4721-BDC2-19AEBB6F00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4308A0-A5D5-45DD-8DED-CE482B169D76}">
  <ds:schemaRefs>
    <ds:schemaRef ds:uri="http://schemas.microsoft.com/office/2006/metadata/properties"/>
    <ds:schemaRef ds:uri="http://schemas.microsoft.com/office/infopath/2007/PartnerControls"/>
    <ds:schemaRef ds:uri="9ee26fc5-0c71-4a68-9578-9591be38c729"/>
    <ds:schemaRef ds:uri="8683c56a-8b3d-4dc6-a07f-87d255d244df"/>
  </ds:schemaRefs>
</ds:datastoreItem>
</file>

<file path=customXml/itemProps3.xml><?xml version="1.0" encoding="utf-8"?>
<ds:datastoreItem xmlns:ds="http://schemas.openxmlformats.org/officeDocument/2006/customXml" ds:itemID="{8F476D01-08CC-452E-82DF-AD6B23A638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BUDGET </vt:lpstr>
      <vt:lpstr>'BUDGET '!Udskriftsområde</vt:lpstr>
      <vt:lpstr>'BUDGET '!Udskriftstitler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Sørensen</dc:creator>
  <cp:keywords/>
  <dc:description/>
  <cp:lastModifiedBy>Lau Holm Albertsen</cp:lastModifiedBy>
  <cp:revision/>
  <dcterms:created xsi:type="dcterms:W3CDTF">2023-08-17T07:33:11Z</dcterms:created>
  <dcterms:modified xsi:type="dcterms:W3CDTF">2025-04-10T09:08:27Z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0x010100A73F988C534B104FB85381E6871EB8DC</vt:lpwstr>
  </property>
  <property fmtid="{D5CDD505-2E9C-101B-9397-08002B2CF9AE}" pid="3" name="MediaServiceImageTags">
    <vt:lpwstr/>
  </property>
</Properties>
</file>